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drawings/drawing9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drawings/drawing10.xml" ContentType="application/vnd.openxmlformats-officedocument.drawing+xml"/>
  <Override PartName="/xl/activeX/activeX14.xml" ContentType="application/vnd.ms-office.activeX+xml"/>
  <Override PartName="/xl/activeX/activeX14.bin" ContentType="application/vnd.ms-office.activeX"/>
  <Override PartName="/xl/drawings/drawing11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comments6.xml" ContentType="application/vnd.openxmlformats-officedocument.spreadsheetml.comments+xml"/>
  <Override PartName="/xl/drawings/drawing12.xml" ContentType="application/vnd.openxmlformats-officedocument.drawing+xml"/>
  <Override PartName="/xl/activeX/activeX16.xml" ContentType="application/vnd.ms-office.activeX+xml"/>
  <Override PartName="/xl/activeX/activeX16.bin" ContentType="application/vnd.ms-office.activeX"/>
  <Override PartName="/xl/drawings/drawing13.xml" ContentType="application/vnd.openxmlformats-officedocument.drawing+xml"/>
  <Override PartName="/xl/activeX/activeX17.xml" ContentType="application/vnd.ms-office.activeX+xml"/>
  <Override PartName="/xl/activeX/activeX17.bin" ContentType="application/vnd.ms-office.activeX"/>
  <Override PartName="/xl/comments7.xml" ContentType="application/vnd.openxmlformats-officedocument.spreadsheetml.comments+xml"/>
  <Override PartName="/xl/drawings/drawing14.xml" ContentType="application/vnd.openxmlformats-officedocument.drawing+xml"/>
  <Override PartName="/xl/activeX/activeX18.xml" ContentType="application/vnd.ms-office.activeX+xml"/>
  <Override PartName="/xl/activeX/activeX18.bin" ContentType="application/vnd.ms-office.activeX"/>
  <Override PartName="/xl/drawings/drawing15.xml" ContentType="application/vnd.openxmlformats-officedocument.drawing+xml"/>
  <Override PartName="/xl/activeX/activeX19.xml" ContentType="application/vnd.ms-office.activeX+xml"/>
  <Override PartName="/xl/activeX/activeX19.bin" ContentType="application/vnd.ms-office.activeX"/>
  <Override PartName="/xl/drawings/drawing16.xml" ContentType="application/vnd.openxmlformats-officedocument.drawing+xml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drawings/drawing17.xml" ContentType="application/vnd.openxmlformats-officedocument.drawing+xml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drawings/drawing18.xml" ContentType="application/vnd.openxmlformats-officedocument.drawing+xml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drawings/drawing19.xml" ContentType="application/vnd.openxmlformats-officedocument.drawing+xml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drawings/drawing20.xml" ContentType="application/vnd.openxmlformats-officedocument.drawing+xml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drawings/drawing21.xml" ContentType="application/vnd.openxmlformats-officedocument.drawing+xml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drawings/drawing22.xml" ContentType="application/vnd.openxmlformats-officedocument.drawing+xml"/>
  <Override PartName="/xl/activeX/activeX32.xml" ContentType="application/vnd.ms-office.activeX+xml"/>
  <Override PartName="/xl/activeX/activeX32.bin" ContentType="application/vnd.ms-office.activeX"/>
  <Override PartName="/xl/drawings/drawing23.xml" ContentType="application/vnd.openxmlformats-officedocument.drawing+xml"/>
  <Override PartName="/xl/activeX/activeX33.xml" ContentType="application/vnd.ms-office.activeX+xml"/>
  <Override PartName="/xl/activeX/activeX33.bin" ContentType="application/vnd.ms-office.activeX"/>
  <Override PartName="/xl/comments8.xml" ContentType="application/vnd.openxmlformats-officedocument.spreadsheetml.comments+xml"/>
  <Override PartName="/xl/drawings/drawing24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drawings/drawing25.xml" ContentType="application/vnd.openxmlformats-officedocument.drawing+xml"/>
  <Override PartName="/xl/activeX/activeX35.xml" ContentType="application/vnd.ms-office.activeX+xml"/>
  <Override PartName="/xl/activeX/activeX35.bin" ContentType="application/vnd.ms-office.activeX"/>
  <Override PartName="/xl/drawings/drawing26.xml" ContentType="application/vnd.openxmlformats-officedocument.drawing+xml"/>
  <Override PartName="/xl/activeX/activeX36.xml" ContentType="application/vnd.ms-office.activeX+xml"/>
  <Override PartName="/xl/activeX/activeX36.bin" ContentType="application/vnd.ms-office.activeX"/>
  <Override PartName="/xl/drawings/drawing27.xml" ContentType="application/vnd.openxmlformats-officedocument.drawing+xml"/>
  <Override PartName="/xl/activeX/activeX37.xml" ContentType="application/vnd.ms-office.activeX+xml"/>
  <Override PartName="/xl/activeX/activeX3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ЭтаКнига" defaultThemeVersion="124226"/>
  <bookViews>
    <workbookView xWindow="-30" yWindow="-15" windowWidth="9450" windowHeight="6315" tabRatio="712" activeTab="2"/>
  </bookViews>
  <sheets>
    <sheet name="огравление" sheetId="29" r:id="rId1"/>
    <sheet name="Приложение1" sheetId="25" r:id="rId2"/>
    <sheet name="Приложение2" sheetId="1" r:id="rId3"/>
    <sheet name="Приложение3" sheetId="2" r:id="rId4"/>
    <sheet name="Приложение4" sheetId="3" r:id="rId5"/>
    <sheet name="Приложение5" sheetId="4" r:id="rId6"/>
    <sheet name="Приложение6" sheetId="5" r:id="rId7"/>
    <sheet name="Приложение7" sheetId="6" r:id="rId8"/>
    <sheet name="Приложение8" sheetId="7" r:id="rId9"/>
    <sheet name="Приложение9" sheetId="8" r:id="rId10"/>
    <sheet name="Приложение10" sheetId="9" r:id="rId11"/>
    <sheet name="Приложение11" sheetId="10" r:id="rId12"/>
    <sheet name="Приложение12" sheetId="11" r:id="rId13"/>
    <sheet name="Приложение13_1" sheetId="12" r:id="rId14"/>
    <sheet name="Приложение13_2" sheetId="13" r:id="rId15"/>
    <sheet name="Приложение14" sheetId="14" r:id="rId16"/>
    <sheet name="Приложение15" sheetId="15" r:id="rId17"/>
    <sheet name="Приложение16" sheetId="16" r:id="rId18"/>
    <sheet name="Приложение17" sheetId="17" r:id="rId19"/>
    <sheet name="Приложение18" sheetId="18" r:id="rId20"/>
    <sheet name="Приложение19" sheetId="19" r:id="rId21"/>
    <sheet name="Приложение20" sheetId="20" r:id="rId22"/>
    <sheet name="Приложение21" sheetId="21" r:id="rId23"/>
    <sheet name="Приложение22" sheetId="26" r:id="rId24"/>
    <sheet name="Приложение23" sheetId="27" r:id="rId25"/>
    <sheet name="Приложение24" sheetId="22" r:id="rId26"/>
    <sheet name="Приложения" sheetId="28" r:id="rId27"/>
  </sheets>
  <functionGroups builtInGroupCount="17"/>
  <definedNames>
    <definedName name="_xlnm.Print_Titles" localSheetId="14">Приложение13_2!$7:$7</definedName>
    <definedName name="_xlnm.Print_Titles" localSheetId="16">Приложение15!$13:$15</definedName>
    <definedName name="_xlnm.Print_Titles" localSheetId="18">Приложение17!$12:$15</definedName>
    <definedName name="_xlnm.Print_Titles" localSheetId="19">Приложение18!$12:$13</definedName>
    <definedName name="_xlnm.Print_Titles" localSheetId="20">Приложение19!$12:$13</definedName>
    <definedName name="_xlnm.Print_Titles" localSheetId="2">Приложение2!$30:$32</definedName>
    <definedName name="_xlnm.Print_Titles" localSheetId="22">Приложение21!$12:$14</definedName>
    <definedName name="_xlnm.Print_Titles" localSheetId="3">Приложение3!$12:$13</definedName>
    <definedName name="_xlnm.Print_Titles" localSheetId="4">Приложение4!$12:$13</definedName>
    <definedName name="_xlnm.Print_Area" localSheetId="0">огравление!$A$1:$I$32</definedName>
    <definedName name="_xlnm.Print_Area" localSheetId="1">Приложение1!$A$1:$DD$47</definedName>
    <definedName name="_xlnm.Print_Area" localSheetId="10">Приложение10!$A$1:$FK$27</definedName>
    <definedName name="_xlnm.Print_Area" localSheetId="11">Приложение11!$A$1:$FK$17</definedName>
    <definedName name="_xlnm.Print_Area" localSheetId="12">Приложение12!$A$1:$FK$19</definedName>
    <definedName name="_xlnm.Print_Area" localSheetId="13">Приложение13_1!$A$1:$FK$37</definedName>
    <definedName name="_xlnm.Print_Area" localSheetId="15">Приложение14!$A$1:$FK$21</definedName>
    <definedName name="_xlnm.Print_Area" localSheetId="16">Приложение15!$A$1:$DD$66</definedName>
    <definedName name="_xlnm.Print_Area" localSheetId="17">Приложение16!$A$1:$FK$32</definedName>
    <definedName name="_xlnm.Print_Area" localSheetId="18">Приложение17!$A$1:$FK$32</definedName>
    <definedName name="_xlnm.Print_Area" localSheetId="19">Приложение18!$A$1:$FK$40</definedName>
    <definedName name="_xlnm.Print_Area" localSheetId="20">Приложение19!$A$1:$FK$46</definedName>
    <definedName name="_xlnm.Print_Area" localSheetId="2">Приложение2!$A$1:$DD$66</definedName>
    <definedName name="_xlnm.Print_Area" localSheetId="21">Приложение20!$A$1:$FK$31</definedName>
    <definedName name="_xlnm.Print_Area" localSheetId="22">Приложение21!$A$1:$FK$44</definedName>
    <definedName name="_xlnm.Print_Area" localSheetId="23">Приложение22!$A$1:$FK$28</definedName>
    <definedName name="_xlnm.Print_Area" localSheetId="24">Приложение23!$A$1:$FK$31</definedName>
    <definedName name="_xlnm.Print_Area" localSheetId="25">Приложение24!$A$1:$DD$143</definedName>
    <definedName name="_xlnm.Print_Area" localSheetId="3">Приложение3!$A$1:$DD$93</definedName>
    <definedName name="_xlnm.Print_Area" localSheetId="4">Приложение4!$A$1:$FL$42</definedName>
    <definedName name="_xlnm.Print_Area" localSheetId="5">Приложение5!$A$1:$FL$32</definedName>
    <definedName name="_xlnm.Print_Area" localSheetId="6">Приложение6!$A$1:$FK$31</definedName>
    <definedName name="_xlnm.Print_Area" localSheetId="7">Приложение7!$A$1:$FK$32</definedName>
    <definedName name="_xlnm.Print_Area" localSheetId="8">Приложение8!$A$1:$FK$16</definedName>
    <definedName name="_xlnm.Print_Area" localSheetId="9">Приложение9!$A$1:$DD$30</definedName>
    <definedName name="_xlnm.Print_Area" localSheetId="26">Приложения!$A$1:$I$1</definedName>
  </definedNames>
  <calcPr calcId="145621"/>
</workbook>
</file>

<file path=xl/calcChain.xml><?xml version="1.0" encoding="utf-8"?>
<calcChain xmlns="http://schemas.openxmlformats.org/spreadsheetml/2006/main">
  <c r="BH29" i="20" l="1"/>
  <c r="BH28" i="20"/>
  <c r="BH27" i="20"/>
  <c r="AP27" i="20"/>
  <c r="CJ22" i="20"/>
  <c r="AP22" i="20"/>
  <c r="BO23" i="9"/>
  <c r="BA23" i="9"/>
  <c r="CV18" i="4"/>
  <c r="CV23" i="4" s="1"/>
  <c r="CN33" i="21"/>
  <c r="CJ28" i="20" s="1"/>
  <c r="CN34" i="21"/>
  <c r="CJ29" i="20"/>
  <c r="CS25" i="9"/>
  <c r="CS23" i="9" s="1"/>
  <c r="DH40" i="21"/>
  <c r="AP16" i="20" s="1"/>
  <c r="CC25" i="9"/>
  <c r="CC23" i="9"/>
  <c r="CC15" i="9"/>
  <c r="DL27" i="3"/>
  <c r="CR43" i="1" s="1"/>
  <c r="CR44" i="1" s="1"/>
  <c r="CX27" i="3"/>
  <c r="CJ27" i="3"/>
  <c r="BV27" i="3"/>
  <c r="BH27" i="3"/>
  <c r="DH19" i="21"/>
  <c r="DH27" i="21"/>
  <c r="DH36" i="21" s="1"/>
  <c r="DH31" i="21"/>
  <c r="CN29" i="21"/>
  <c r="CJ27" i="20" s="1"/>
  <c r="DZ29" i="21"/>
  <c r="CY27" i="20" s="1"/>
  <c r="DZ30" i="21"/>
  <c r="CN31" i="21"/>
  <c r="DD25" i="9"/>
  <c r="CC26" i="9"/>
  <c r="EH26" i="9" s="1"/>
  <c r="EP16" i="4"/>
  <c r="EP18" i="4" s="1"/>
  <c r="DT16" i="4"/>
  <c r="DT18" i="4" s="1"/>
  <c r="EE16" i="4"/>
  <c r="DI16" i="4"/>
  <c r="EE18" i="4"/>
  <c r="EE23" i="4" s="1"/>
  <c r="DI18" i="4"/>
  <c r="FA16" i="4"/>
  <c r="CW16" i="7"/>
  <c r="CW15" i="7"/>
  <c r="BU16" i="7"/>
  <c r="BU15" i="7"/>
  <c r="GX20" i="3"/>
  <c r="HC20" i="3" s="1"/>
  <c r="HH20" i="3"/>
  <c r="HM20" i="3" s="1"/>
  <c r="HR20" i="3"/>
  <c r="HW20" i="3" s="1"/>
  <c r="IB20" i="3"/>
  <c r="IG20" i="3" s="1"/>
  <c r="IL20" i="3"/>
  <c r="IQ20" i="3" s="1"/>
  <c r="CD13" i="18"/>
  <c r="CJ13" i="18" s="1"/>
  <c r="CY13" i="18" s="1"/>
  <c r="DN13" i="18" s="1"/>
  <c r="EC13" i="18" s="1"/>
  <c r="BK14" i="17"/>
  <c r="BT14" i="17" s="1"/>
  <c r="CR14" i="17" s="1"/>
  <c r="DP14" i="17" s="1"/>
  <c r="EN14" i="17" s="1"/>
  <c r="BL14" i="16"/>
  <c r="BT14" i="16" s="1"/>
  <c r="CR14" i="16" s="1"/>
  <c r="DP14" i="16" s="1"/>
  <c r="EN14" i="16" s="1"/>
  <c r="BB15" i="15"/>
  <c r="BI15" i="15"/>
  <c r="BU15" i="15" s="1"/>
  <c r="CG15" i="15" s="1"/>
  <c r="CS15" i="15" s="1"/>
  <c r="DC13" i="5"/>
  <c r="CK13" i="5" s="1"/>
  <c r="BZ13" i="5" s="1"/>
  <c r="BO13" i="5" s="1"/>
  <c r="BD13" i="5" s="1"/>
  <c r="BD17" i="5"/>
  <c r="BD26" i="5" s="1"/>
  <c r="BD23" i="5" s="1"/>
  <c r="BD27" i="5" s="1"/>
  <c r="BD29" i="5" s="1"/>
  <c r="BO17" i="5"/>
  <c r="BZ17" i="5"/>
  <c r="BZ28" i="5" s="1"/>
  <c r="BO26" i="5"/>
  <c r="BD28" i="5"/>
  <c r="DC14" i="4"/>
  <c r="BD18" i="4"/>
  <c r="BD23" i="4" s="1"/>
  <c r="BO18" i="4"/>
  <c r="BO23" i="4" s="1"/>
  <c r="BZ18" i="4"/>
  <c r="BZ28" i="4" s="1"/>
  <c r="BZ23" i="4"/>
  <c r="CK18" i="4"/>
  <c r="FA18" i="4"/>
  <c r="BD28" i="4"/>
  <c r="BD24" i="4" s="1"/>
  <c r="CK28" i="4"/>
  <c r="CK24" i="4" s="1"/>
  <c r="DL14" i="3"/>
  <c r="CX13" i="3" s="1"/>
  <c r="CJ13" i="3" s="1"/>
  <c r="BV13" i="3" s="1"/>
  <c r="BH13" i="3" s="1"/>
  <c r="IL14" i="3"/>
  <c r="IB13" i="3" s="1"/>
  <c r="HR13" i="3" s="1"/>
  <c r="HH13" i="3" s="1"/>
  <c r="GX13" i="3" s="1"/>
  <c r="BH16" i="3"/>
  <c r="EW15" i="9" s="1"/>
  <c r="EW25" i="9" s="1"/>
  <c r="CJ16" i="3"/>
  <c r="DS15" i="9" s="1"/>
  <c r="DS25" i="9" s="1"/>
  <c r="CX16" i="3"/>
  <c r="IB16" i="3" s="1"/>
  <c r="IG16" i="3" s="1"/>
  <c r="HR16" i="3"/>
  <c r="HW16" i="3" s="1"/>
  <c r="BH17" i="3"/>
  <c r="GX17" i="3" s="1"/>
  <c r="HC17" i="3" s="1"/>
  <c r="BV17" i="3"/>
  <c r="CJ17" i="3"/>
  <c r="HR17" i="3" s="1"/>
  <c r="HW17" i="3" s="1"/>
  <c r="CX17" i="3"/>
  <c r="DL17" i="3"/>
  <c r="HH17" i="3"/>
  <c r="HM17" i="3"/>
  <c r="IG17" i="3"/>
  <c r="IQ17" i="3"/>
  <c r="HC18" i="3"/>
  <c r="HM18" i="3"/>
  <c r="HW18" i="3"/>
  <c r="IG18" i="3"/>
  <c r="IQ18" i="3"/>
  <c r="HC19" i="3"/>
  <c r="HM19" i="3"/>
  <c r="HW19" i="3"/>
  <c r="IG19" i="3"/>
  <c r="IQ19" i="3"/>
  <c r="HC21" i="3"/>
  <c r="HH21" i="3"/>
  <c r="HM21" i="3" s="1"/>
  <c r="HR21" i="3"/>
  <c r="HW21" i="3" s="1"/>
  <c r="IB21" i="3"/>
  <c r="IG21" i="3" s="1"/>
  <c r="IL21" i="3"/>
  <c r="IQ21" i="3" s="1"/>
  <c r="GX22" i="3"/>
  <c r="HC22" i="3" s="1"/>
  <c r="HH22" i="3"/>
  <c r="HM22" i="3" s="1"/>
  <c r="HR22" i="3"/>
  <c r="HW22" i="3" s="1"/>
  <c r="IB22" i="3"/>
  <c r="IG22" i="3" s="1"/>
  <c r="IL22" i="3"/>
  <c r="IQ22" i="3" s="1"/>
  <c r="HC23" i="3"/>
  <c r="HM23" i="3"/>
  <c r="HR23" i="3"/>
  <c r="HW23" i="3" s="1"/>
  <c r="IB23" i="3"/>
  <c r="IG23" i="3" s="1"/>
  <c r="IL23" i="3"/>
  <c r="IQ23" i="3" s="1"/>
  <c r="HD30" i="3"/>
  <c r="HT30" i="3"/>
  <c r="HD31" i="3"/>
  <c r="HT31" i="3"/>
  <c r="HD32" i="3"/>
  <c r="HT32" i="3"/>
  <c r="HD33" i="3"/>
  <c r="HT33" i="3"/>
  <c r="HD34" i="3"/>
  <c r="HT34" i="3"/>
  <c r="HD35" i="3"/>
  <c r="HT35" i="3"/>
  <c r="HD36" i="3"/>
  <c r="HT36" i="3"/>
  <c r="CR32" i="1"/>
  <c r="CF31" i="1" s="1"/>
  <c r="AV35" i="1"/>
  <c r="BH35" i="1"/>
  <c r="BT35" i="1"/>
  <c r="CF35" i="1"/>
  <c r="CR35" i="1"/>
  <c r="AV43" i="1"/>
  <c r="BH43" i="1"/>
  <c r="BH44" i="1" s="1"/>
  <c r="BT43" i="1"/>
  <c r="CF43" i="1"/>
  <c r="CF44" i="1" s="1"/>
  <c r="AV44" i="1"/>
  <c r="BT44" i="1"/>
  <c r="AV47" i="1"/>
  <c r="BH47" i="1"/>
  <c r="BT47" i="1"/>
  <c r="CF47" i="1"/>
  <c r="CR47" i="1"/>
  <c r="CK23" i="4"/>
  <c r="CK21" i="4" s="1"/>
  <c r="CK20" i="4"/>
  <c r="CK30" i="4" s="1"/>
  <c r="DI13" i="4"/>
  <c r="DT13" i="4"/>
  <c r="EE13" i="4" s="1"/>
  <c r="EP13" i="4" s="1"/>
  <c r="FA13" i="4" s="1"/>
  <c r="CK13" i="4"/>
  <c r="BZ13" i="4" s="1"/>
  <c r="BO13" i="4" s="1"/>
  <c r="BD13" i="4" s="1"/>
  <c r="DT23" i="4"/>
  <c r="DT21" i="4" s="1"/>
  <c r="DT28" i="4"/>
  <c r="DT24" i="4"/>
  <c r="DS23" i="9"/>
  <c r="EW23" i="9"/>
  <c r="FA23" i="4"/>
  <c r="FA28" i="4"/>
  <c r="FA24" i="4" s="1"/>
  <c r="BD21" i="4"/>
  <c r="BD20" i="4"/>
  <c r="BD30" i="4" s="1"/>
  <c r="DI13" i="5"/>
  <c r="DT13" i="5" s="1"/>
  <c r="EE13" i="5" s="1"/>
  <c r="EP13" i="5" s="1"/>
  <c r="FA13" i="5" s="1"/>
  <c r="CS26" i="9"/>
  <c r="CS27" i="9"/>
  <c r="BY20" i="21" s="1"/>
  <c r="DS26" i="9"/>
  <c r="DS27" i="9" s="1"/>
  <c r="EW26" i="9"/>
  <c r="EW27" i="9" s="1"/>
  <c r="DI23" i="4"/>
  <c r="DD23" i="9"/>
  <c r="CY22" i="20"/>
  <c r="DI28" i="4"/>
  <c r="DI24" i="4" s="1"/>
  <c r="CC27" i="9"/>
  <c r="DD26" i="9"/>
  <c r="DD27" i="9" s="1"/>
  <c r="CN35" i="21"/>
  <c r="DI20" i="4"/>
  <c r="AP31" i="20" l="1"/>
  <c r="EP23" i="4"/>
  <c r="EP20" i="4"/>
  <c r="EP28" i="4"/>
  <c r="EP24" i="4" s="1"/>
  <c r="BZ24" i="4"/>
  <c r="BZ20" i="4"/>
  <c r="BZ21" i="4"/>
  <c r="GX16" i="3"/>
  <c r="HC16" i="3" s="1"/>
  <c r="BZ26" i="5"/>
  <c r="BZ23" i="5" s="1"/>
  <c r="BZ27" i="5" s="1"/>
  <c r="BZ29" i="5" s="1"/>
  <c r="DZ31" i="21"/>
  <c r="FA21" i="4"/>
  <c r="DI21" i="4"/>
  <c r="DI30" i="4" s="1"/>
  <c r="BO28" i="4"/>
  <c r="BO24" i="4" s="1"/>
  <c r="EE28" i="4"/>
  <c r="DT20" i="4"/>
  <c r="DT30" i="4" s="1"/>
  <c r="BY36" i="21"/>
  <c r="BH31" i="20" s="1"/>
  <c r="CN20" i="21"/>
  <c r="BY40" i="21"/>
  <c r="BH16" i="20" s="1"/>
  <c r="CJ16" i="20" s="1"/>
  <c r="CJ31" i="20" s="1"/>
  <c r="IG24" i="3"/>
  <c r="CF40" i="1" s="1"/>
  <c r="CF41" i="1" s="1"/>
  <c r="CF46" i="1" s="1"/>
  <c r="HC24" i="3"/>
  <c r="AV40" i="1" s="1"/>
  <c r="FA20" i="4"/>
  <c r="FA30" i="4" s="1"/>
  <c r="CK13" i="6"/>
  <c r="DD14" i="9"/>
  <c r="DS14" i="9" s="1"/>
  <c r="EH14" i="9" s="1"/>
  <c r="EW14" i="9" s="1"/>
  <c r="BT31" i="1"/>
  <c r="BH31" i="1" s="1"/>
  <c r="AV31" i="1" s="1"/>
  <c r="HW24" i="3"/>
  <c r="BT40" i="1" s="1"/>
  <c r="BT41" i="1" s="1"/>
  <c r="BT46" i="1" s="1"/>
  <c r="BO21" i="4"/>
  <c r="BO20" i="4"/>
  <c r="BO30" i="4" s="1"/>
  <c r="BT45" i="1"/>
  <c r="CF45" i="1"/>
  <c r="BV16" i="3"/>
  <c r="BO28" i="5"/>
  <c r="BO23" i="5" s="1"/>
  <c r="BO27" i="5" s="1"/>
  <c r="BO29" i="5" s="1"/>
  <c r="DL16" i="3"/>
  <c r="IL16" i="3" s="1"/>
  <c r="IQ16" i="3" s="1"/>
  <c r="IQ24" i="3" s="1"/>
  <c r="CR40" i="1" s="1"/>
  <c r="CR41" i="1" s="1"/>
  <c r="CV28" i="4"/>
  <c r="EE24" i="4" l="1"/>
  <c r="EE20" i="4"/>
  <c r="EE21" i="4"/>
  <c r="EP30" i="4"/>
  <c r="BZ30" i="4"/>
  <c r="EP21" i="4"/>
  <c r="CR45" i="1"/>
  <c r="CR46" i="1"/>
  <c r="CV24" i="4"/>
  <c r="CV21" i="4"/>
  <c r="CV20" i="4"/>
  <c r="CV30" i="4" s="1"/>
  <c r="DI13" i="6"/>
  <c r="DT13" i="6" s="1"/>
  <c r="EE13" i="6" s="1"/>
  <c r="EP13" i="6" s="1"/>
  <c r="FA13" i="6" s="1"/>
  <c r="BZ13" i="6"/>
  <c r="BO13" i="6" s="1"/>
  <c r="BD13" i="6" s="1"/>
  <c r="CN40" i="21"/>
  <c r="DZ20" i="21"/>
  <c r="CN27" i="21"/>
  <c r="CN36" i="21" s="1"/>
  <c r="DZ36" i="21" s="1"/>
  <c r="EH15" i="9"/>
  <c r="EH25" i="9" s="1"/>
  <c r="HH16" i="3"/>
  <c r="HM16" i="3" s="1"/>
  <c r="HM24" i="3" s="1"/>
  <c r="BH40" i="1" s="1"/>
  <c r="AV41" i="1"/>
  <c r="AV46" i="1" s="1"/>
  <c r="AV45" i="1"/>
  <c r="EE30" i="4" l="1"/>
  <c r="BH45" i="1"/>
  <c r="BH41" i="1"/>
  <c r="BH46" i="1" s="1"/>
  <c r="EH27" i="9"/>
  <c r="EH23" i="9"/>
  <c r="DZ40" i="21"/>
  <c r="CY16" i="20" s="1"/>
  <c r="DZ27" i="21"/>
</calcChain>
</file>

<file path=xl/comments1.xml><?xml version="1.0" encoding="utf-8"?>
<comments xmlns="http://schemas.openxmlformats.org/spreadsheetml/2006/main">
  <authors>
    <author>Администратор</author>
  </authors>
  <commentList>
    <comment ref="CR32" authorId="0">
      <text>
        <r>
          <rPr>
            <b/>
            <sz val="8"/>
            <color indexed="81"/>
            <rFont val="Tahoma"/>
            <family val="2"/>
            <charset val="204"/>
          </rPr>
          <t>Меняется автоматически
из Приложения 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R35" authorId="0">
      <text>
        <r>
          <rPr>
            <b/>
            <sz val="8"/>
            <color indexed="81"/>
            <rFont val="Tahoma"/>
            <family val="2"/>
            <charset val="204"/>
          </rPr>
          <t>Сумма п.4+п.6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R40" authorId="0">
      <text>
        <r>
          <rPr>
            <b/>
            <sz val="8"/>
            <color indexed="81"/>
            <rFont val="Tahoma"/>
            <family val="2"/>
            <charset val="204"/>
          </rPr>
          <t>Проставляется из Приложения 4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R41" authorId="0">
      <text>
        <r>
          <rPr>
            <b/>
            <sz val="8"/>
            <color indexed="81"/>
            <rFont val="Tahoma"/>
            <family val="2"/>
            <charset val="204"/>
          </rPr>
          <t>Неизвестно, но если нет дополнительной продукции, то =п.7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R43" authorId="0">
      <text>
        <r>
          <rPr>
            <b/>
            <sz val="8"/>
            <color indexed="81"/>
            <rFont val="Tahoma"/>
            <family val="2"/>
            <charset val="204"/>
          </rPr>
          <t>Проставляется из Приложения 4</t>
        </r>
      </text>
    </comment>
    <comment ref="CR44" authorId="0">
      <text>
        <r>
          <rPr>
            <b/>
            <sz val="8"/>
            <color indexed="81"/>
            <rFont val="Tahoma"/>
            <family val="2"/>
            <charset val="204"/>
          </rPr>
          <t>Неизвестно, но если нет дополнительной продукции, то =п.10</t>
        </r>
      </text>
    </comment>
    <comment ref="CR45" authorId="0">
      <text>
        <r>
          <rPr>
            <b/>
            <sz val="8"/>
            <color indexed="81"/>
            <rFont val="Tahoma"/>
            <family val="2"/>
            <charset val="204"/>
          </rPr>
          <t>п.7/п.2</t>
        </r>
      </text>
    </comment>
    <comment ref="CR46" authorId="0">
      <text>
        <r>
          <rPr>
            <b/>
            <sz val="8"/>
            <color indexed="81"/>
            <rFont val="Tahoma"/>
            <family val="2"/>
            <charset val="204"/>
          </rPr>
          <t>п.8/п.4</t>
        </r>
      </text>
    </comment>
    <comment ref="CR47" authorId="0">
      <text>
        <r>
          <rPr>
            <b/>
            <sz val="8"/>
            <color indexed="81"/>
            <rFont val="Tahoma"/>
            <family val="2"/>
            <charset val="204"/>
          </rPr>
          <t>п.9/п.2*100</t>
        </r>
      </text>
    </comment>
  </commentList>
</comments>
</file>

<file path=xl/comments2.xml><?xml version="1.0" encoding="utf-8"?>
<comments xmlns="http://schemas.openxmlformats.org/spreadsheetml/2006/main">
  <authors>
    <author>Администратор</author>
  </authors>
  <commentList>
    <comment ref="CN81" authorId="0">
      <text>
        <r>
          <rPr>
            <sz val="8"/>
            <color indexed="81"/>
            <rFont val="Tahoma"/>
            <family val="2"/>
            <charset val="204"/>
          </rPr>
          <t>Уточнить поверку</t>
        </r>
      </text>
    </comment>
  </commentList>
</comments>
</file>

<file path=xl/comments3.xml><?xml version="1.0" encoding="utf-8"?>
<comments xmlns="http://schemas.openxmlformats.org/spreadsheetml/2006/main">
  <authors>
    <author>Администратор</author>
  </authors>
  <commentList>
    <comment ref="DL14" authorId="0">
      <text>
        <r>
          <rPr>
            <b/>
            <sz val="8"/>
            <color indexed="81"/>
            <rFont val="Tahoma"/>
            <family val="2"/>
            <charset val="204"/>
          </rPr>
          <t>Меняется автоматически
из Приложения 1</t>
        </r>
      </text>
    </comment>
    <comment ref="DL16" authorId="0">
      <text>
        <r>
          <rPr>
            <b/>
            <sz val="8"/>
            <color indexed="81"/>
            <rFont val="Tahoma"/>
            <family val="2"/>
            <charset val="204"/>
          </rPr>
          <t>4,7 руб. за 1 кВтч</t>
        </r>
      </text>
    </comment>
    <comment ref="DY16" authorId="0">
      <text>
        <r>
          <rPr>
            <b/>
            <sz val="8"/>
            <color indexed="81"/>
            <rFont val="Tahoma"/>
            <family val="2"/>
            <charset val="204"/>
          </rPr>
          <t>Приложение 5 п.11+п.1.2.</t>
        </r>
      </text>
    </comment>
    <comment ref="DY17" authorId="0">
      <text>
        <r>
          <rPr>
            <b/>
            <sz val="8"/>
            <color indexed="81"/>
            <rFont val="Tahoma"/>
            <family val="2"/>
            <charset val="204"/>
          </rPr>
          <t>Приложение 6 п.11+п.1.2.</t>
        </r>
      </text>
    </comment>
    <comment ref="DL26" authorId="0">
      <text>
        <r>
          <rPr>
            <b/>
            <sz val="8"/>
            <color indexed="81"/>
            <rFont val="Tahoma"/>
            <family val="2"/>
            <charset val="204"/>
          </rPr>
          <t>2672,6 руб.
 за 1 тыс. куб. м</t>
        </r>
      </text>
    </comment>
  </commentList>
</comments>
</file>

<file path=xl/comments4.xml><?xml version="1.0" encoding="utf-8"?>
<comments xmlns="http://schemas.openxmlformats.org/spreadsheetml/2006/main">
  <authors>
    <author>Администратор</author>
  </authors>
  <commentList>
    <comment ref="DC14" authorId="0">
      <text>
        <r>
          <rPr>
            <b/>
            <sz val="8"/>
            <color indexed="81"/>
            <rFont val="Tahoma"/>
            <family val="2"/>
            <charset val="204"/>
          </rPr>
          <t>Меняется автоматически
из Приложения 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FA16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Снижение потребления на 15% в течении 5 лет
</t>
        </r>
      </text>
    </comment>
    <comment ref="FA20" authorId="0">
      <text>
        <r>
          <rPr>
            <b/>
            <sz val="8"/>
            <color indexed="81"/>
            <rFont val="Tahoma"/>
            <family val="2"/>
            <charset val="204"/>
          </rPr>
          <t>80%</t>
        </r>
      </text>
    </comment>
    <comment ref="FA21" authorId="0">
      <text>
        <r>
          <rPr>
            <b/>
            <sz val="8"/>
            <color indexed="81"/>
            <rFont val="Tahoma"/>
            <family val="2"/>
            <charset val="204"/>
          </rPr>
          <t>20%</t>
        </r>
      </text>
    </comment>
    <comment ref="FA23" authorId="0">
      <text>
        <r>
          <rPr>
            <b/>
            <sz val="8"/>
            <color indexed="81"/>
            <rFont val="Tahoma"/>
            <family val="2"/>
            <charset val="204"/>
          </rPr>
          <t>10%</t>
        </r>
      </text>
    </comment>
    <comment ref="FA24" authorId="0">
      <text>
        <r>
          <rPr>
            <b/>
            <sz val="8"/>
            <color indexed="81"/>
            <rFont val="Tahoma"/>
            <family val="2"/>
            <charset val="204"/>
          </rPr>
          <t>* Заполняется для организа-
ций, осуществляющих транс-
портировку электроэнергии.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Администратор</author>
  </authors>
  <commentList>
    <comment ref="FA26" authorId="0">
      <text>
        <r>
          <rPr>
            <b/>
            <sz val="8"/>
            <color indexed="81"/>
            <rFont val="Tahoma"/>
            <family val="2"/>
            <charset val="204"/>
          </rPr>
          <t>5% от прихода</t>
        </r>
      </text>
    </comment>
    <comment ref="FA28" authorId="0">
      <text>
        <r>
          <rPr>
            <b/>
            <sz val="8"/>
            <color indexed="81"/>
            <rFont val="Tahoma"/>
            <family val="2"/>
            <charset val="204"/>
          </rPr>
          <t>Разность фактических и
нормативно-установленных
потерь (если такие нормативы
были установлены) 5% от прихода</t>
        </r>
      </text>
    </comment>
  </commentList>
</comments>
</file>

<file path=xl/comments6.xml><?xml version="1.0" encoding="utf-8"?>
<comments xmlns="http://schemas.openxmlformats.org/spreadsheetml/2006/main">
  <authors>
    <author>Администратор</author>
  </authors>
  <commentList>
    <comment ref="CS12" authorId="0">
      <text>
        <r>
          <rPr>
            <b/>
            <sz val="8"/>
            <color indexed="81"/>
            <rFont val="Tahoma"/>
            <family val="2"/>
            <charset val="204"/>
          </rPr>
          <t>20%</t>
        </r>
      </text>
    </comment>
  </commentList>
</comments>
</file>

<file path=xl/comments7.xml><?xml version="1.0" encoding="utf-8"?>
<comments xmlns="http://schemas.openxmlformats.org/spreadsheetml/2006/main">
  <authors>
    <author>Администратор</author>
  </authors>
  <commentList>
    <comment ref="DT14" authorId="0">
      <text>
        <r>
          <rPr>
            <b/>
            <sz val="8"/>
            <color indexed="81"/>
            <rFont val="Tahoma"/>
            <family val="2"/>
            <charset val="204"/>
          </rPr>
          <t>Считаем тут:
http://thermal-loss.enlab.ru/list</t>
        </r>
      </text>
    </comment>
    <comment ref="EP14" authorId="0">
      <text>
        <r>
          <rPr>
            <b/>
            <sz val="8"/>
            <color indexed="81"/>
            <rFont val="Tahoma"/>
            <family val="2"/>
            <charset val="204"/>
          </rPr>
          <t>Необходимо утепление здания
Мероприятие отразить в Приложении 21</t>
        </r>
      </text>
    </comment>
  </commentList>
</comments>
</file>

<file path=xl/comments8.xml><?xml version="1.0" encoding="utf-8"?>
<comments xmlns="http://schemas.openxmlformats.org/spreadsheetml/2006/main">
  <authors>
    <author>Администратор</author>
  </authors>
  <commentList>
    <comment ref="ER30" authorId="0">
      <text>
        <r>
          <rPr>
            <b/>
            <sz val="8"/>
            <color indexed="81"/>
            <rFont val="Tahoma"/>
            <family val="2"/>
            <charset val="204"/>
          </rPr>
          <t>Калькулятор тут:
http://www.ucee.ru/files/calc.php</t>
        </r>
      </text>
    </comment>
  </commentList>
</comments>
</file>

<file path=xl/sharedStrings.xml><?xml version="1.0" encoding="utf-8"?>
<sst xmlns="http://schemas.openxmlformats.org/spreadsheetml/2006/main" count="3501" uniqueCount="810">
  <si>
    <t>Оглавление</t>
  </si>
  <si>
    <t>Приложение № 2</t>
  </si>
  <si>
    <t>к Требованиям к энергетическому паспорту,</t>
  </si>
  <si>
    <t>составленному по результатам обязательного</t>
  </si>
  <si>
    <t>энергетического обследования,</t>
  </si>
  <si>
    <t xml:space="preserve">и энергетическому паспорту, составленному </t>
  </si>
  <si>
    <t>на основании проектной документации</t>
  </si>
  <si>
    <t>Форма</t>
  </si>
  <si>
    <t>Общие сведения об объекте энергетического обследования</t>
  </si>
  <si>
    <t>(полное наименование организации)</t>
  </si>
  <si>
    <t>1. Организационно-правовая форма</t>
  </si>
  <si>
    <t>2. Юридический адрес</t>
  </si>
  <si>
    <t>3. Фактический адрес</t>
  </si>
  <si>
    <t>4. Наименование основного общества (для дочерних (зависимых) обществ)</t>
  </si>
  <si>
    <t>5. Доля государственной (муниципальной) собственности, % (для акционерных обществ)</t>
  </si>
  <si>
    <t>6. Банковские реквизиты, ИНН</t>
  </si>
  <si>
    <t>7. Код по ОКВЭД</t>
  </si>
  <si>
    <t>8. Ф.И.О., должность руководителя</t>
  </si>
  <si>
    <t>10. Ф.И.О., должность, телефон, факс должностного лица, ответственного за энергетическое хозяйство</t>
  </si>
  <si>
    <t>(Таблица 1)</t>
  </si>
  <si>
    <t>Наименование</t>
  </si>
  <si>
    <t>Единица измерения</t>
  </si>
  <si>
    <t>Предшествующие годы *</t>
  </si>
  <si>
    <t>1. Номенклатура основной продукции (работ, услуг)</t>
  </si>
  <si>
    <t>1.1. Код основной продукции (работ, услуг) по ОКП</t>
  </si>
  <si>
    <t>2. Объем производства продукции (работ, услуг)</t>
  </si>
  <si>
    <t>тыс. руб.</t>
  </si>
  <si>
    <t>3. Производство продукции в натуральном выражении, всего</t>
  </si>
  <si>
    <t>4. Объем производства основной продукции, всего</t>
  </si>
  <si>
    <t>5. Производство основной продукции в натуральном выражении, всего</t>
  </si>
  <si>
    <t>6. Объем производства дополнительной продукции</t>
  </si>
  <si>
    <t>7. Потребление энергетических ресурсов, всего</t>
  </si>
  <si>
    <t>тыс. т у.т.</t>
  </si>
  <si>
    <t>8. Потребление энергетических ресурсов по номенклатуре основной продукции, всего</t>
  </si>
  <si>
    <t>9. Объем потребления энергетических ресурсов по номенклатуре основной продукции, всего</t>
  </si>
  <si>
    <t>10. Потребление воды, всего</t>
  </si>
  <si>
    <t>тыс. куб. м</t>
  </si>
  <si>
    <t>в т.ч. на производство основной продукции</t>
  </si>
  <si>
    <t>тыс. т у.т./
тыс. руб.</t>
  </si>
  <si>
    <t>12. Энергоемкость производства продукции (работ, услуг) по номенклатуре основной продукции, всего</t>
  </si>
  <si>
    <t>13. Доля платы за энергетические ресурсы в стоимости произведенной продукции (работ, услуг)</t>
  </si>
  <si>
    <t>%</t>
  </si>
  <si>
    <t>14. Суммарная мощность электроприемных устройств:</t>
  </si>
  <si>
    <t>- разрешенная</t>
  </si>
  <si>
    <t>установленная</t>
  </si>
  <si>
    <t>- среднегодовая заявленная</t>
  </si>
  <si>
    <t>тыс. кВт</t>
  </si>
  <si>
    <t>15. Среднегодовая численность работников</t>
  </si>
  <si>
    <t>чел.</t>
  </si>
  <si>
    <t>(Таблица 2)</t>
  </si>
  <si>
    <t>Сведения об обособленных подразделениях организации</t>
  </si>
  <si>
    <t>№
п/п</t>
  </si>
  <si>
    <t>Наименование подразделения</t>
  </si>
  <si>
    <t>Среднегодовая численность работников</t>
  </si>
  <si>
    <t>Фактический
адрес</t>
  </si>
  <si>
    <t>*</t>
  </si>
  <si>
    <t>Четыре предшествующих отчетному (базовому) году.</t>
  </si>
  <si>
    <t>**</t>
  </si>
  <si>
    <t>В т.ч. промышленно-производст-венный персонал</t>
  </si>
  <si>
    <t>11. Энергоемкость производства продукции (работ, услуг), всего</t>
  </si>
  <si>
    <t>Приложение № 3</t>
  </si>
  <si>
    <t>Сведения об оснащенности приборами учета</t>
  </si>
  <si>
    <t>Наименование показателя</t>
  </si>
  <si>
    <t>Количество, шт.</t>
  </si>
  <si>
    <t>Тип прибора</t>
  </si>
  <si>
    <t>Примечание</t>
  </si>
  <si>
    <t>марка</t>
  </si>
  <si>
    <t>класс точности</t>
  </si>
  <si>
    <t>1</t>
  </si>
  <si>
    <t>Электрической энергии</t>
  </si>
  <si>
    <t>1.1</t>
  </si>
  <si>
    <t>Количество оборудованных приборами вводов всего,</t>
  </si>
  <si>
    <t>в том числе:</t>
  </si>
  <si>
    <t>полученной со стороны</t>
  </si>
  <si>
    <t>собственного производства</t>
  </si>
  <si>
    <t>потребляемой</t>
  </si>
  <si>
    <t>отданной на сторону</t>
  </si>
  <si>
    <t>1.2</t>
  </si>
  <si>
    <t>Количество не оборудованных приборами вводов всего,</t>
  </si>
  <si>
    <t>1.3</t>
  </si>
  <si>
    <t>Количество приборов учета с нарушенными сроками поверки</t>
  </si>
  <si>
    <t>1.4</t>
  </si>
  <si>
    <t>Количество приборов учета с нарушением требований нормативной технической документации к классу точности приборов</t>
  </si>
  <si>
    <t>1.5</t>
  </si>
  <si>
    <t>Рекомендации по совершенствованию системы учета электрической энергии</t>
  </si>
  <si>
    <t>2</t>
  </si>
  <si>
    <t>Тепловой энергии</t>
  </si>
  <si>
    <t>2.1</t>
  </si>
  <si>
    <t>2.2</t>
  </si>
  <si>
    <t>2.3</t>
  </si>
  <si>
    <t>2.4</t>
  </si>
  <si>
    <t>2.5</t>
  </si>
  <si>
    <t>Рекомендации по совершенствованию системы учета тепловой энергии</t>
  </si>
  <si>
    <t>3</t>
  </si>
  <si>
    <t>Жидкого топлива</t>
  </si>
  <si>
    <t>3.1</t>
  </si>
  <si>
    <t>Количество оборудованных приборами мест поступления (отгрузки) всего,</t>
  </si>
  <si>
    <t>полученного со стороны</t>
  </si>
  <si>
    <t>потребляемого</t>
  </si>
  <si>
    <t>отданного на сторону</t>
  </si>
  <si>
    <t>3.2</t>
  </si>
  <si>
    <t>Количество не оборудованных приборами мест поступления (отгрузки) всего,</t>
  </si>
  <si>
    <t>3.3</t>
  </si>
  <si>
    <t>3.4</t>
  </si>
  <si>
    <t>3.5</t>
  </si>
  <si>
    <t>Рекомендации по совершенствованию системы учета жидкого топлива</t>
  </si>
  <si>
    <t>4</t>
  </si>
  <si>
    <t>Газа</t>
  </si>
  <si>
    <t>4.1</t>
  </si>
  <si>
    <t>4.2</t>
  </si>
  <si>
    <t>4.3</t>
  </si>
  <si>
    <t>Количество приборов учета с нарушенными сроками поверки всего</t>
  </si>
  <si>
    <t>4.4</t>
  </si>
  <si>
    <t>Количество приборов учета с нарушением требований нормативной технической документации к классу точности приборов всего</t>
  </si>
  <si>
    <t>4.5</t>
  </si>
  <si>
    <t>Рекомендации по совершенствованию системы учета газа</t>
  </si>
  <si>
    <t>5</t>
  </si>
  <si>
    <t>Воды</t>
  </si>
  <si>
    <t>5.1</t>
  </si>
  <si>
    <t>5.2</t>
  </si>
  <si>
    <t>5.3</t>
  </si>
  <si>
    <t>5.4</t>
  </si>
  <si>
    <t>5.5</t>
  </si>
  <si>
    <t>Рекомендации по совершенствованию системы учета воды</t>
  </si>
  <si>
    <t>Приложение № 4</t>
  </si>
  <si>
    <t>Сведения о потреблении энергетических ресурсов и его изменениях</t>
  </si>
  <si>
    <t>Наименование
энергоносителя</t>
  </si>
  <si>
    <t>Единица измерения (ненужное зачеркнуть)</t>
  </si>
  <si>
    <t>Предшествующие годы</t>
  </si>
  <si>
    <t>тыс. кВт∙ч</t>
  </si>
  <si>
    <t>Гкал</t>
  </si>
  <si>
    <t>Твердого топлива</t>
  </si>
  <si>
    <t>т, куб. м</t>
  </si>
  <si>
    <t>Моторного топлива всего,</t>
  </si>
  <si>
    <t>бензина</t>
  </si>
  <si>
    <t>керосина</t>
  </si>
  <si>
    <t>дизельного топлива</t>
  </si>
  <si>
    <t>газа</t>
  </si>
  <si>
    <t>1.6</t>
  </si>
  <si>
    <t>Природного газа (кроме моторного топлива)</t>
  </si>
  <si>
    <t>1.7</t>
  </si>
  <si>
    <t>Объем потребления с использованием возобновляемых источников энергии</t>
  </si>
  <si>
    <t>Обоснование снижения или увеличения потребления</t>
  </si>
  <si>
    <t>Моторного топлива, в том числе:</t>
  </si>
  <si>
    <t>3.6</t>
  </si>
  <si>
    <t>3.7</t>
  </si>
  <si>
    <t>Приложение № 5</t>
  </si>
  <si>
    <t>Сведения по балансу электрической энергии и его изменениях</t>
  </si>
  <si>
    <t>(в тыс. кВт∙ч)</t>
  </si>
  <si>
    <t>Статья приход/расход</t>
  </si>
  <si>
    <t>Прогноз на последующие годы *</t>
  </si>
  <si>
    <t>Приход</t>
  </si>
  <si>
    <t>Сторонний источник</t>
  </si>
  <si>
    <t>Собственный источник</t>
  </si>
  <si>
    <t>Итого суммарный приход</t>
  </si>
  <si>
    <t>Расход</t>
  </si>
  <si>
    <t>Технологический расход</t>
  </si>
  <si>
    <t>Расход на собственные нужды</t>
  </si>
  <si>
    <t>Субабоненты (сторонние потребители)</t>
  </si>
  <si>
    <t>Фактические (отчетные) потери</t>
  </si>
  <si>
    <t>Технологические потери всего,</t>
  </si>
  <si>
    <t>условно-постоянные</t>
  </si>
  <si>
    <t>нагрузочные</t>
  </si>
  <si>
    <t>потери, обусловленные допустимыми погрешностями приборов учета</t>
  </si>
  <si>
    <t>2.6</t>
  </si>
  <si>
    <t>Нерациональные потери</t>
  </si>
  <si>
    <t>Итого суммарный расход</t>
  </si>
  <si>
    <t>* Графы, рекомендуемые к заполнению.</t>
  </si>
  <si>
    <t>Приложение № 6</t>
  </si>
  <si>
    <t>Сведения по балансу тепловой энергии и его изменениях</t>
  </si>
  <si>
    <t>(в Гкал)</t>
  </si>
  <si>
    <t>Собственная котельная</t>
  </si>
  <si>
    <t>Технологические расходы всего,</t>
  </si>
  <si>
    <t>пара, из них контактным (острым) способом</t>
  </si>
  <si>
    <t>горячей воды</t>
  </si>
  <si>
    <t>Отопление и вентиляция, в том числе калориферы воздушные</t>
  </si>
  <si>
    <t>Горячее водоснабжение</t>
  </si>
  <si>
    <t>Сторонние потребители (субабоненты)</t>
  </si>
  <si>
    <t>Суммарные сетевые потери</t>
  </si>
  <si>
    <t>Итого производственный расход</t>
  </si>
  <si>
    <t>Нерациональные технологические потери в системах отопления, вентиляции, горячего водоснабжения</t>
  </si>
  <si>
    <t>Приложение № 7</t>
  </si>
  <si>
    <t>Сведения по балансу потребления котельно-печного топлива и его изменениях</t>
  </si>
  <si>
    <t>(потребление в т у.т.)</t>
  </si>
  <si>
    <t>Технологическое использование всего,</t>
  </si>
  <si>
    <t>нетопливное использование (в виде сырья)</t>
  </si>
  <si>
    <t>нагрев</t>
  </si>
  <si>
    <t>сушка</t>
  </si>
  <si>
    <t>обжиг (плавление, отжиг)</t>
  </si>
  <si>
    <t>На выработку тепловой энергии всего,</t>
  </si>
  <si>
    <t>в котельной</t>
  </si>
  <si>
    <t>в собственной ТЭС (включая выработку электроэнергии)</t>
  </si>
  <si>
    <t>Приложение № 8</t>
  </si>
  <si>
    <t>Сведения по балансу потребления видов моторного топлива и его изменениях</t>
  </si>
  <si>
    <t>Вид транспортных средств</t>
  </si>
  <si>
    <t>Количество транспорт-ных средств</t>
  </si>
  <si>
    <t>Грузоподъ-емность т, пассажи-ровмести-мость, чел.</t>
  </si>
  <si>
    <t>Вид использо-ванного топлива</t>
  </si>
  <si>
    <t>Уд. расход топлива
по паспорт-ным данным, л/100 км, л/моточас</t>
  </si>
  <si>
    <t>Пробег,
тыс. км, отработано, маш./час</t>
  </si>
  <si>
    <t>Объем грузопере-возок,
тыс. т-км, тыс. пасс-км</t>
  </si>
  <si>
    <t>Способ измерения расхода топлива</t>
  </si>
  <si>
    <t>Уд. расход топлива,
л/т-км, л/пасс-км, л/100 км, л/моточас</t>
  </si>
  <si>
    <r>
      <t>Коли-чество израсхо-дованного топлива,
тыс. л, м</t>
    </r>
    <r>
      <rPr>
        <vertAlign val="superscript"/>
        <sz val="11"/>
        <rFont val="Times New Roman"/>
        <family val="1"/>
        <charset val="204"/>
      </rPr>
      <t>3</t>
    </r>
  </si>
  <si>
    <r>
      <t>Количество полученного топлива,
тыс. л,
тыс. м</t>
    </r>
    <r>
      <rPr>
        <vertAlign val="superscript"/>
        <sz val="11"/>
        <rFont val="Times New Roman"/>
        <family val="1"/>
        <charset val="204"/>
      </rPr>
      <t>3</t>
    </r>
  </si>
  <si>
    <r>
      <t>Потери топлива,
тыс. л,
тыс. м</t>
    </r>
    <r>
      <rPr>
        <vertAlign val="superscript"/>
        <sz val="11"/>
        <rFont val="Times New Roman"/>
        <family val="1"/>
        <charset val="204"/>
      </rPr>
      <t>3</t>
    </r>
  </si>
  <si>
    <t>Приложение № 9</t>
  </si>
  <si>
    <t>Сведения об использовании вторичных энергетических ресурсов, альтернативных (местных) топлив и возобновляемых источников энергии</t>
  </si>
  <si>
    <t>Наименование характеристики</t>
  </si>
  <si>
    <t>Значение характерис-тики</t>
  </si>
  <si>
    <t>Вторичные (тепловые) энергетические ресурсы (ВЭР)</t>
  </si>
  <si>
    <t>Характеристика ВЭР</t>
  </si>
  <si>
    <t>1.1.1</t>
  </si>
  <si>
    <t>Фазовое состояние</t>
  </si>
  <si>
    <t>1.1.2</t>
  </si>
  <si>
    <t>1.1.3</t>
  </si>
  <si>
    <t>Давление</t>
  </si>
  <si>
    <t>МПа</t>
  </si>
  <si>
    <t>1.1.4</t>
  </si>
  <si>
    <t>Температура</t>
  </si>
  <si>
    <t>ºС</t>
  </si>
  <si>
    <t>1.1.5</t>
  </si>
  <si>
    <t>Характерные загрязнители, их концентрация</t>
  </si>
  <si>
    <t>Годовой выход ВЭР</t>
  </si>
  <si>
    <t>Годовое фактическое использование</t>
  </si>
  <si>
    <t>Альтернативные (местные) и возобновляемые виды ТЭР</t>
  </si>
  <si>
    <t>Наименование (вид)</t>
  </si>
  <si>
    <t>Основные характеристики</t>
  </si>
  <si>
    <t>2.2.1</t>
  </si>
  <si>
    <t>Теплотворная способность</t>
  </si>
  <si>
    <t>ккал/кг</t>
  </si>
  <si>
    <t>2.2.2</t>
  </si>
  <si>
    <t>Годовая наработка энергоустановки</t>
  </si>
  <si>
    <t>ч</t>
  </si>
  <si>
    <t>Мощность энергетической установки</t>
  </si>
  <si>
    <t>Гкал/ч, кВт</t>
  </si>
  <si>
    <t>КПД энергоустановки</t>
  </si>
  <si>
    <t>Годовой фактический выход энергии</t>
  </si>
  <si>
    <t>Гкал, МВт·ч</t>
  </si>
  <si>
    <r>
      <t>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>/ч</t>
    </r>
  </si>
  <si>
    <t>Приложение № 10</t>
  </si>
  <si>
    <t>Показатели использования электрической энергии на цели освещения</t>
  </si>
  <si>
    <t>Функциональное назначение
системы освещения</t>
  </si>
  <si>
    <t>Количество светильников</t>
  </si>
  <si>
    <t>Суммарная установленная мощность,
кВт</t>
  </si>
  <si>
    <t>Суммарный объем потребления электроэнергии, кВт·ч</t>
  </si>
  <si>
    <t>с лампами накали-вания</t>
  </si>
  <si>
    <t>с энергосбе-регающими лампами</t>
  </si>
  <si>
    <t>предыдущие годы</t>
  </si>
  <si>
    <t>Внутреннее освещение всего,</t>
  </si>
  <si>
    <t>Основных цехов (производств) всего,</t>
  </si>
  <si>
    <t>Вспомогательных цехов (производств) всего,</t>
  </si>
  <si>
    <t>Административно-бытовых корпусов (АБК) всего,</t>
  </si>
  <si>
    <t>Наружное освещение</t>
  </si>
  <si>
    <t>ИТОГО:</t>
  </si>
  <si>
    <t>Приложение № 11</t>
  </si>
  <si>
    <t>Основные технические характеристики и потребление энергетических ресурсов основными технологическими комплексами</t>
  </si>
  <si>
    <t>Наименование
вида основного технологического
комплекса</t>
  </si>
  <si>
    <t>Тип</t>
  </si>
  <si>
    <t>Основные технические характеристики *</t>
  </si>
  <si>
    <t>Виды потребляемых энергетических ресурсов,
единицы измерения</t>
  </si>
  <si>
    <t>Объем потребленных энергетических ресурсов за отчетный (базовый) год</t>
  </si>
  <si>
    <t>установленная мощность
по электрической энергии, МВт</t>
  </si>
  <si>
    <t>установленная мощность
по тепловой энергии, Гкал</t>
  </si>
  <si>
    <t>производи-тельность</t>
  </si>
  <si>
    <t>* Сведения не заполняются для организаций, осуществляющих производство, передачу и распределение электрической и тепловой энергии.</t>
  </si>
  <si>
    <t>Приложение № 12</t>
  </si>
  <si>
    <t>Краткая характеристика объекта (зданий, строений и сооружений)</t>
  </si>
  <si>
    <t>Наименование здания,
строения, сооружения</t>
  </si>
  <si>
    <t>Год ввода
в эксплуатацию</t>
  </si>
  <si>
    <t>Ограждающие конструкции</t>
  </si>
  <si>
    <t>Фактический
и физический износ здания, строения, сооружения, %</t>
  </si>
  <si>
    <t>наименование конструкции</t>
  </si>
  <si>
    <t>краткая характеристика</t>
  </si>
  <si>
    <t>фактическая</t>
  </si>
  <si>
    <t>расчетно-нормативная</t>
  </si>
  <si>
    <t>Стены</t>
  </si>
  <si>
    <t>Окна</t>
  </si>
  <si>
    <t>Крыша</t>
  </si>
  <si>
    <r>
      <t>Удельная тепловая характеристика
здания, строения, сооружения
за отчетный (базовый) год
(Вт/куб. м С</t>
    </r>
    <r>
      <rPr>
        <vertAlign val="super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>)</t>
    </r>
  </si>
  <si>
    <t>Приложение № 13</t>
  </si>
  <si>
    <t>Сведения о показателях энергетической эффективности</t>
  </si>
  <si>
    <t>1.</t>
  </si>
  <si>
    <t>Сведения о программе энергосбережения и повышения</t>
  </si>
  <si>
    <t>энергоэффективности обследуемой организации (при наличии)</t>
  </si>
  <si>
    <t>2.</t>
  </si>
  <si>
    <t>Наименование программы энергосбережения и повышения</t>
  </si>
  <si>
    <t>энергоэффективности</t>
  </si>
  <si>
    <t>3.</t>
  </si>
  <si>
    <t>Дата утверждения</t>
  </si>
  <si>
    <t>4.</t>
  </si>
  <si>
    <t>Соответствие установленным требованиям</t>
  </si>
  <si>
    <t>5.</t>
  </si>
  <si>
    <t>Сведения о достижении утвержденных целевых показателей</t>
  </si>
  <si>
    <t>(соответствует, не соответствует)</t>
  </si>
  <si>
    <t>энергосбережения и повышения энергетической эффективности</t>
  </si>
  <si>
    <t>(достигнуты, не достигнуты)</t>
  </si>
  <si>
    <t>Оценка соответствия фактических показателей паспортным и расчетно-нормативным *</t>
  </si>
  <si>
    <t>Наименование показателя энергетической эффективности</t>
  </si>
  <si>
    <t>Значение показателя</t>
  </si>
  <si>
    <t>Рекомендации по улучшению показателей энергетической эффективности</t>
  </si>
  <si>
    <t>фактическое
(по приборам учетам, расчетам)</t>
  </si>
  <si>
    <t>расчетно-нормативное
за базовый год</t>
  </si>
  <si>
    <t>По номенклатуре основной и дополнительной продукции</t>
  </si>
  <si>
    <t>По видам проводимых работ</t>
  </si>
  <si>
    <t>По видам оказываемых услуг</t>
  </si>
  <si>
    <t>По основным энергоемким технологическим процессам</t>
  </si>
  <si>
    <t>По основному технологическому оборудованию</t>
  </si>
  <si>
    <t>* Для энергетических установок по производству электрической и тепловой энергии обязательно указывается удельный расход топлива.</t>
  </si>
  <si>
    <t>Перечень, описание, показатели энергетической эффективности выполненных энергосберегающих мероприятий по годам за пять лет, предшествующих году</t>
  </si>
  <si>
    <t>проведения энергетического обследования, обеспечивших снижение потребления электрической энергии, тепловой энергии, жидкого топлива, моторного топлива,</t>
  </si>
  <si>
    <t>газа, воды</t>
  </si>
  <si>
    <t>Наименование мероприятия</t>
  </si>
  <si>
    <t>Фактическая годовая экономия</t>
  </si>
  <si>
    <t>Год внедрения</t>
  </si>
  <si>
    <t>Краткое описание, достигнутый энергетический эффект</t>
  </si>
  <si>
    <t>электрической энергии</t>
  </si>
  <si>
    <t>тепловой энергии</t>
  </si>
  <si>
    <t>твердого топлива</t>
  </si>
  <si>
    <t>жидкого топлива</t>
  </si>
  <si>
    <t>моторного топлива</t>
  </si>
  <si>
    <t>т</t>
  </si>
  <si>
    <t>1.5.1</t>
  </si>
  <si>
    <t>1.5.2</t>
  </si>
  <si>
    <t>1.5.3</t>
  </si>
  <si>
    <t>1.5.4</t>
  </si>
  <si>
    <t>природного газа</t>
  </si>
  <si>
    <t>воды</t>
  </si>
  <si>
    <t>Приложение № 14</t>
  </si>
  <si>
    <t>Описание линий передачи (транспортировки) энергетических ресурсов и воды *</t>
  </si>
  <si>
    <t>Наименование линии, вид передаваемого ресурса</t>
  </si>
  <si>
    <t>Способ прокладки</t>
  </si>
  <si>
    <t>Суммарная протяженность, км</t>
  </si>
  <si>
    <t>* Кроме электрической энергии.</t>
  </si>
  <si>
    <t>Приложение № 15</t>
  </si>
  <si>
    <t>Сведения о протяженности воздушных и кабельных линий передачи</t>
  </si>
  <si>
    <t>электроэнергии</t>
  </si>
  <si>
    <t>Класс напряжения</t>
  </si>
  <si>
    <t>Динамика изменения показателей по годам</t>
  </si>
  <si>
    <t>Воздушные линии</t>
  </si>
  <si>
    <t>1150 кВ</t>
  </si>
  <si>
    <t>800 кВ</t>
  </si>
  <si>
    <t>750 кВ</t>
  </si>
  <si>
    <t>500 кВ</t>
  </si>
  <si>
    <t>400 кВ</t>
  </si>
  <si>
    <t>330 кВ</t>
  </si>
  <si>
    <t>220 кВ</t>
  </si>
  <si>
    <t>1.8</t>
  </si>
  <si>
    <t>154 кВ</t>
  </si>
  <si>
    <t>1.9</t>
  </si>
  <si>
    <t>110 кВ</t>
  </si>
  <si>
    <t>1.10</t>
  </si>
  <si>
    <t>35 кВ</t>
  </si>
  <si>
    <t>1.11</t>
  </si>
  <si>
    <t>27,5 кВ</t>
  </si>
  <si>
    <t>1.12</t>
  </si>
  <si>
    <t>20 кВ</t>
  </si>
  <si>
    <t>1.13</t>
  </si>
  <si>
    <t>10 кВ</t>
  </si>
  <si>
    <t>1.14</t>
  </si>
  <si>
    <t>6 кВ</t>
  </si>
  <si>
    <t>1.15</t>
  </si>
  <si>
    <t>Итого от 6 кВ и выше</t>
  </si>
  <si>
    <t>1.16</t>
  </si>
  <si>
    <t>3 кВ</t>
  </si>
  <si>
    <t>1.17</t>
  </si>
  <si>
    <t>2 кВ</t>
  </si>
  <si>
    <t>1.18</t>
  </si>
  <si>
    <t>500 Вольт и ниже</t>
  </si>
  <si>
    <t>1.19</t>
  </si>
  <si>
    <t>Итого ниже 6 кВ</t>
  </si>
  <si>
    <t>1.20</t>
  </si>
  <si>
    <t>Всего по воздушным линиям</t>
  </si>
  <si>
    <t>Кабельные линии</t>
  </si>
  <si>
    <t>2.7</t>
  </si>
  <si>
    <t>2.8</t>
  </si>
  <si>
    <t>2.9</t>
  </si>
  <si>
    <t>2.10</t>
  </si>
  <si>
    <t>2.11</t>
  </si>
  <si>
    <t>2.12</t>
  </si>
  <si>
    <t>2.13</t>
  </si>
  <si>
    <t>Всего по кабельным линиям</t>
  </si>
  <si>
    <t>Всего по воздушным и кабельным линиям</t>
  </si>
  <si>
    <t>Шинопроводы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</si>
  <si>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</si>
  <si>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</si>
  <si>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</si>
  <si>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</si>
  <si>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</si>
  <si>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</si>
  <si>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</si>
  <si>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</si>
  <si>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</si>
  <si>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Всего по шинопроводам</t>
  </si>
  <si>
    <t>Приложение № 16</t>
  </si>
  <si>
    <t>Сведения о количестве и установленной мощности трансформаторов</t>
  </si>
  <si>
    <t>Единичная мощность,
кВА</t>
  </si>
  <si>
    <t>Высшее напряжение, кВ</t>
  </si>
  <si>
    <t>количе-ство, шт.</t>
  </si>
  <si>
    <t>установ-ленная мощность, кВА</t>
  </si>
  <si>
    <t>До 2500</t>
  </si>
  <si>
    <t>3 - 20</t>
  </si>
  <si>
    <t>27,5 - 35</t>
  </si>
  <si>
    <t>От 2500 до 10000</t>
  </si>
  <si>
    <t>35</t>
  </si>
  <si>
    <t>110 - 154</t>
  </si>
  <si>
    <t>От 10000 до 80000 включительно</t>
  </si>
  <si>
    <t>220</t>
  </si>
  <si>
    <t>Более 80000</t>
  </si>
  <si>
    <t>330 однофаз-ные</t>
  </si>
  <si>
    <t>330 трехфаз-ные</t>
  </si>
  <si>
    <t>400 - 500 однофазные</t>
  </si>
  <si>
    <t>400 - 500 трехфазные</t>
  </si>
  <si>
    <t>750 - 1150</t>
  </si>
  <si>
    <t>Итого:</t>
  </si>
  <si>
    <t>-</t>
  </si>
  <si>
    <t>Приложение № 17</t>
  </si>
  <si>
    <t>Сведения о количестве и мощности устройств компенсации реактивной мощности</t>
  </si>
  <si>
    <t>кол-во, шт./групп</t>
  </si>
  <si>
    <t>установ-ленная мощность, МВАр</t>
  </si>
  <si>
    <t>Шунтирующие реакторы</t>
  </si>
  <si>
    <t>3 - 20 кВ</t>
  </si>
  <si>
    <t>27,5 - 35 кВ</t>
  </si>
  <si>
    <t>150 - 110 кВ</t>
  </si>
  <si>
    <t>Итого</t>
  </si>
  <si>
    <t>СК и генераторы,
в режиме СК</t>
  </si>
  <si>
    <t>до 15,0
тыс. кВА</t>
  </si>
  <si>
    <t>от 15,0 до 37,5
тыс. кВА</t>
  </si>
  <si>
    <t>50 тыс. кВА</t>
  </si>
  <si>
    <t>от 75,0 до 100,0
тыс. кВА</t>
  </si>
  <si>
    <t>160 тыс. кВА</t>
  </si>
  <si>
    <t>БСК и СТК</t>
  </si>
  <si>
    <t>0,38 - 20 кВ</t>
  </si>
  <si>
    <t>220 кВ и выше</t>
  </si>
  <si>
    <t>Приложение № 18</t>
  </si>
  <si>
    <t>Сведения о величине потерь переданных энергетических ресурсов</t>
  </si>
  <si>
    <t>№ п/п</t>
  </si>
  <si>
    <t>Потребленное количество
в год</t>
  </si>
  <si>
    <t>Предыдущие годы</t>
  </si>
  <si>
    <t>Объем передаваемых энергетических ресурсов</t>
  </si>
  <si>
    <t>Нефти</t>
  </si>
  <si>
    <t>тыс. т</t>
  </si>
  <si>
    <t>Нефтепродуктов</t>
  </si>
  <si>
    <t>Газового конденсата</t>
  </si>
  <si>
    <t>Попутного нефтяного газа</t>
  </si>
  <si>
    <t>млн. куб. м</t>
  </si>
  <si>
    <t>Природного газа</t>
  </si>
  <si>
    <t>Фактические потери передаваемых энергетических ресурсов</t>
  </si>
  <si>
    <t>куб. м</t>
  </si>
  <si>
    <t>Значения утвержденных нормативов технологических потерь по видам энергетических ресурсов</t>
  </si>
  <si>
    <t>3.8</t>
  </si>
  <si>
    <t>Приложение № 19</t>
  </si>
  <si>
    <t>Рекомендации по сокращению потерь энергетических ресурсов при их передаче</t>
  </si>
  <si>
    <t>№
п\п</t>
  </si>
  <si>
    <t>Наименование
планируемого
мероприятия</t>
  </si>
  <si>
    <t>Затраты,
тыс. руб.
(план)</t>
  </si>
  <si>
    <t>Планируемое сокращение потерь</t>
  </si>
  <si>
    <t>Средний срок окупае-мости
(план)</t>
  </si>
  <si>
    <t>Планируемая дата внедрения (месяц, год)</t>
  </si>
  <si>
    <t>Сокращение потерь ТЭР
на весь период действия
энергетического паспорта</t>
  </si>
  <si>
    <t>в натураль-ном выражении</t>
  </si>
  <si>
    <t>ед. изме-рения</t>
  </si>
  <si>
    <t>в стоимост-ном выражении (тыс. руб.)</t>
  </si>
  <si>
    <t>По сокращению потерь электрической энергии</t>
  </si>
  <si>
    <t>По сокращению потерь тепловой энергии</t>
  </si>
  <si>
    <t>По сокращению потерь нефти</t>
  </si>
  <si>
    <t>По сокращению потерь нефтепродуктов</t>
  </si>
  <si>
    <t>По сокращению потерь газового конденсата</t>
  </si>
  <si>
    <t>6</t>
  </si>
  <si>
    <t>По сокращению потерь попутного нефтяного газа</t>
  </si>
  <si>
    <t>7</t>
  </si>
  <si>
    <t>По сокращению потерь природного газа</t>
  </si>
  <si>
    <t>8</t>
  </si>
  <si>
    <t>По сокращению потерь воды</t>
  </si>
  <si>
    <t>9</t>
  </si>
  <si>
    <t>Приложение № 20</t>
  </si>
  <si>
    <t>Потенциал энергосбережения и оценка возможной экономии энергетических ресурсов</t>
  </si>
  <si>
    <t>Расчетные показатели предлагаемых к реализации энергосберегающих мероприятий</t>
  </si>
  <si>
    <t>Опыт внедрения энергосберегающих мероприятий
в организациях аналогичного профиля</t>
  </si>
  <si>
    <t>наименование мероприятий
по видам энергетических ресурсов</t>
  </si>
  <si>
    <t>затраты,
тыс. руб.
(план)</t>
  </si>
  <si>
    <t>годовая экономия ТЭР (план)</t>
  </si>
  <si>
    <t>средний срок оку-паемости (план),
лет</t>
  </si>
  <si>
    <t>годовая экономия ТЭР (факт)</t>
  </si>
  <si>
    <t>средний срок оку-паемости (факт), лет</t>
  </si>
  <si>
    <t>в стоимост-ном выражении
(тыс. руб.)</t>
  </si>
  <si>
    <t>По электрической энергии</t>
  </si>
  <si>
    <t>По тепловой энергии</t>
  </si>
  <si>
    <t>По твердому топливу</t>
  </si>
  <si>
    <t>По жидкому топливу</t>
  </si>
  <si>
    <t>По моторным топливам,
в том числе</t>
  </si>
  <si>
    <t>бензин</t>
  </si>
  <si>
    <t>керосин</t>
  </si>
  <si>
    <t>дизельное топливо</t>
  </si>
  <si>
    <t>газ</t>
  </si>
  <si>
    <t>По природному газу</t>
  </si>
  <si>
    <t>По воде</t>
  </si>
  <si>
    <t>Приложение № 21</t>
  </si>
  <si>
    <t>Перечень типовых мероприятий по энергосбережению и повышению энергетической эффективности</t>
  </si>
  <si>
    <t>Наименование мероприятия,
вид энергетического ресурса</t>
  </si>
  <si>
    <t>Годовая экономия
энергетических ресурсов</t>
  </si>
  <si>
    <t>Затраты,
тыс. руб.</t>
  </si>
  <si>
    <t>Средний срок окупаемости,
лет</t>
  </si>
  <si>
    <t>Согласованный срок внедрения, квартал, год</t>
  </si>
  <si>
    <t>в натуральном
выражении</t>
  </si>
  <si>
    <t>в стоимостном выражении,
тыс. руб.
(по тарифу)</t>
  </si>
  <si>
    <t>единица
измерения</t>
  </si>
  <si>
    <t>кол-во</t>
  </si>
  <si>
    <t>Организационные и малозатратные мероприятия</t>
  </si>
  <si>
    <t>Среднезатратные</t>
  </si>
  <si>
    <t>Долгосрочные, крупнозатратные</t>
  </si>
  <si>
    <t>Всего, тыс. т у.т.</t>
  </si>
  <si>
    <t>в том числе по видам ТЭР:</t>
  </si>
  <si>
    <t>Котельно-печное топливо</t>
  </si>
  <si>
    <t>т у.т.</t>
  </si>
  <si>
    <t>Тепловая энергия</t>
  </si>
  <si>
    <t>Электроэнергия</t>
  </si>
  <si>
    <t>Моторное топливо</t>
  </si>
  <si>
    <t>Смазочные материалы</t>
  </si>
  <si>
    <t>Сжатый воздух</t>
  </si>
  <si>
    <t>Вода</t>
  </si>
  <si>
    <r>
      <t>тыс. м</t>
    </r>
    <r>
      <rPr>
        <vertAlign val="superscript"/>
        <sz val="11"/>
        <rFont val="Times New Roman"/>
        <family val="1"/>
        <charset val="204"/>
      </rPr>
      <t>3</t>
    </r>
  </si>
  <si>
    <r>
      <t>м</t>
    </r>
    <r>
      <rPr>
        <vertAlign val="superscript"/>
        <sz val="11"/>
        <rFont val="Times New Roman"/>
        <family val="1"/>
        <charset val="204"/>
      </rPr>
      <t>3</t>
    </r>
  </si>
  <si>
    <t>Приложение № 24</t>
  </si>
  <si>
    <t>ЭНЕРГЕТИЧЕСКИЙ ПАСПОРТ,</t>
  </si>
  <si>
    <t>составленный на основании проектной документации</t>
  </si>
  <si>
    <t>(наименование объекта (здания, строения, сооружения), адрес)</t>
  </si>
  <si>
    <t>Параметры</t>
  </si>
  <si>
    <t>Значение
параметра</t>
  </si>
  <si>
    <t>1. Нормативные параметры теплозащиты здания, строения, сооружения</t>
  </si>
  <si>
    <t>1.1. Требуемое сопротивление теплопередаче:</t>
  </si>
  <si>
    <t>наружных стен</t>
  </si>
  <si>
    <t>кв. м град. С/Вт</t>
  </si>
  <si>
    <t>окон и балконных дверей</t>
  </si>
  <si>
    <t>покрытий, чердачных перекрытий</t>
  </si>
  <si>
    <t>перекрытий над проездами</t>
  </si>
  <si>
    <t>перекрытий над неотапливаемыми подвалами и подпольями</t>
  </si>
  <si>
    <t>1.2. Требуемый приведенный коэффициент теплопередачи здания, строения, сооружения</t>
  </si>
  <si>
    <t>Вт/(кв. м Град. С)</t>
  </si>
  <si>
    <t>1.3. Требуемая воздухопроницаемость:</t>
  </si>
  <si>
    <t>ограждающих конструкций</t>
  </si>
  <si>
    <t>кг/(кв. м ч)</t>
  </si>
  <si>
    <t>наружных стен (в т.ч. стыки)</t>
  </si>
  <si>
    <t>окон и балконных дверей (при разности давлений 10 Па)</t>
  </si>
  <si>
    <t>покрытий и перекрытий первого этажа</t>
  </si>
  <si>
    <t>входных дверей в квартиры</t>
  </si>
  <si>
    <t>1.4. Нормативная обобщенная воздухопроницаемость здания, строения, сооружения при разности давлений 10 Па</t>
  </si>
  <si>
    <t>2. Расчетные показатели и характеристики здания, строения, сооружения</t>
  </si>
  <si>
    <t>2.1. Объемно-планировочные и заселения</t>
  </si>
  <si>
    <t>2.1.1. Строительный объем всего,</t>
  </si>
  <si>
    <t>отапливаемой части</t>
  </si>
  <si>
    <t>2.1.2. Количество квартир (помещений)</t>
  </si>
  <si>
    <t>шт.</t>
  </si>
  <si>
    <t>2.1.3. Расчетное количество жителей (работников)</t>
  </si>
  <si>
    <t>2.1.4. Площадь квартир, помещений (без летних помещений)</t>
  </si>
  <si>
    <t>кв. м</t>
  </si>
  <si>
    <t>2.1.5. Высота этажа (от пола до пола)</t>
  </si>
  <si>
    <t>м</t>
  </si>
  <si>
    <t>2.1.6. Общая площадь наружных ограждающих конструкций отапливаемой части здания всего,</t>
  </si>
  <si>
    <t>стен, включая окна, балконные и входные двери в здание</t>
  </si>
  <si>
    <t>перекрытий над неотапливаемыми подвалами и подпольями, проездами и под эркерами, полов по грунту</t>
  </si>
  <si>
    <t>2.1.7. Отношение площади наружных ограждающих конструкций отапливаемой части здания к площади квартир (помещений)</t>
  </si>
  <si>
    <t>2.1.8. Отношение площади окон и балконных дверей к площади стен, включая окна и балконные двери</t>
  </si>
  <si>
    <t>2.2. Уровень теплозащиты наружных ограждающих конструкций</t>
  </si>
  <si>
    <t>2.2.1. Приведенное сопротивление теплопередаче:</t>
  </si>
  <si>
    <t>стен</t>
  </si>
  <si>
    <t>перекрытий над подвалами и подпольями</t>
  </si>
  <si>
    <t>перекрытий над проездами и под эркерами</t>
  </si>
  <si>
    <t>2.2.2. Приведенный коэффициент теплопередачи здания</t>
  </si>
  <si>
    <t>Вт/(кв. м град. С)</t>
  </si>
  <si>
    <t>2.2.3. Сопротивление воздухопроницанию наружных ограждающих конструкций при разности давлений 10 Па</t>
  </si>
  <si>
    <t>стен (в т.ч. стыки)</t>
  </si>
  <si>
    <t>кв. м ч/кг</t>
  </si>
  <si>
    <t>перекрытия над техподпольем, подвалом</t>
  </si>
  <si>
    <t>стыков элементов стен</t>
  </si>
  <si>
    <t>м ч/кг</t>
  </si>
  <si>
    <t>2.2.4. Приведенная воздухопроницаемость ограждающих конструкций здания при разности давлений 10 Па</t>
  </si>
  <si>
    <t>2.3. Энергетические нагрузки здания</t>
  </si>
  <si>
    <t>2.3.1. Потребляемая мощность систем инженерного оборудования:</t>
  </si>
  <si>
    <t>отопления</t>
  </si>
  <si>
    <t>кВт</t>
  </si>
  <si>
    <t>горячего водоснабжения</t>
  </si>
  <si>
    <t>электроснабжения</t>
  </si>
  <si>
    <t>других систем (каждой отдельно)</t>
  </si>
  <si>
    <t>2.3.2. Средние суточные расходы:</t>
  </si>
  <si>
    <t>куб. м/сут.</t>
  </si>
  <si>
    <t>холодной воды</t>
  </si>
  <si>
    <t>2.3.3. Удельный максимальный часовой расход тепловой энергии на 1 кв. м площади квартир (помещений):</t>
  </si>
  <si>
    <t>на отопление здания</t>
  </si>
  <si>
    <t>Вт/кв. м</t>
  </si>
  <si>
    <t>в том числе на вентиляцию</t>
  </si>
  <si>
    <t>2.3.4. Удельная тепловая характеристика</t>
  </si>
  <si>
    <t>Вт/(куб. м град. С)</t>
  </si>
  <si>
    <t>2.4. Показатели эксплуатационной энергоемкости здания, строения, сооружения</t>
  </si>
  <si>
    <t>2.4.1. Годовые расходы конечных видов энергоносителей на здание (жилую часть здания), строение, сооружение:</t>
  </si>
  <si>
    <t>тепловой энергии на отопление в холодный и переходный периоды года</t>
  </si>
  <si>
    <t>МДж/год</t>
  </si>
  <si>
    <t>тепловой энергии на горячее водоснабжение</t>
  </si>
  <si>
    <t>тепловой энергии других систем (раздельно)</t>
  </si>
  <si>
    <t>электрической энергии всего,</t>
  </si>
  <si>
    <t>МВт ч/год</t>
  </si>
  <si>
    <t>на общедомовое освещение</t>
  </si>
  <si>
    <t>в квартирах (помещениях)</t>
  </si>
  <si>
    <t>на силовое оборудование</t>
  </si>
  <si>
    <t>на водоснабжение и канализацию</t>
  </si>
  <si>
    <t>тыс. куб. м/год</t>
  </si>
  <si>
    <t>2.4.2. Удельные годовые расходы конечных видов энергоносителей в расчете на 1 кв. м площади квартир (помещений):</t>
  </si>
  <si>
    <t>МДж/кв. м год</t>
  </si>
  <si>
    <t>кВт ч/кв. м год</t>
  </si>
  <si>
    <t>куб. м/кв. м год</t>
  </si>
  <si>
    <t>2.4.3. Удельная эксплуатационная энергоемкость здания (обобщенный показатель годового расхода топливно-энергетических ресурсов в расчете на 1 кв. м площади квартир, помещений)</t>
  </si>
  <si>
    <t>кг у.т./кв. м год</t>
  </si>
  <si>
    <t>3. Сведения об оснащенности приборами учета</t>
  </si>
  <si>
    <t>3.1. Количество точек ввода со стороны энергоресурсов и воды, оборудованных приборами учета, при централизованном снабжении</t>
  </si>
  <si>
    <t>3.2. Количество точек ввода со стороны энергоресурсов и воды, не оборудованных приборами учета, при централизованном снабжении</t>
  </si>
  <si>
    <t>3.3. Количество точек ввода электрической энергии, тепловой энергии, газа, воды, не оборудованных приборами учета, при децентрализованном снабжении этими ресурсами</t>
  </si>
  <si>
    <t>3.3. Оснащенность квартир (помещений) приборами учета потребляемых:</t>
  </si>
  <si>
    <t>4. Характеристики наружных ограждающих конструкций (краткое описание)</t>
  </si>
  <si>
    <t>3.1. Стены</t>
  </si>
  <si>
    <t>3.2. Окна и балконные двери</t>
  </si>
  <si>
    <t>3.3. Перекрытие над техническим подпольем, подвалом</t>
  </si>
  <si>
    <t>3.4. Перекрытие над последним жилым этажом либо над "теплым" чердаком</t>
  </si>
  <si>
    <t>Дата составления энергетического паспорта</t>
  </si>
  <si>
    <t>"</t>
  </si>
  <si>
    <t xml:space="preserve"> г.</t>
  </si>
  <si>
    <t>Подпись ответственного исполнителя:</t>
  </si>
  <si>
    <t>Должность, Ф.И.О.,</t>
  </si>
  <si>
    <t>Подпись заказчика:</t>
  </si>
  <si>
    <t>М.П.</t>
  </si>
  <si>
    <t>Приложение № 1</t>
  </si>
  <si>
    <t>(наименование саморегулируемой организации)</t>
  </si>
  <si>
    <t>(наименование организации (лица), проводившего энергетическое обследование)</t>
  </si>
  <si>
    <t>потребителя топливно-энергетических ресурсов</t>
  </si>
  <si>
    <t>(наименование обследованной организации (объекта))</t>
  </si>
  <si>
    <t>Составлен по результатам обязательного энергетического обследования</t>
  </si>
  <si>
    <t>(месяц, год составления паспорта)</t>
  </si>
  <si>
    <t>ЭНЕРГЕТИЧЕСКИЙ ПАСПОРТ Рег. №</t>
  </si>
  <si>
    <t>(подпись лица, проводившего энергетическое обследование
(руководителя юридического лица, индивидуального
предпринимателя, физического лица), и печать юридического лица,
индивидуального предпринимателя)</t>
  </si>
  <si>
    <t>(должность и подпись руководителя единоличного (коллегиального)
исполнительного органа организации, заказавшей проведение
энергетического обследования, или уполномоченного им лица)</t>
  </si>
  <si>
    <t>Приложение № 22</t>
  </si>
  <si>
    <t>Перечень должностных лиц, ответственных за обеспечение мероприятий
по энергосбережению и повышению энергетической эффективности</t>
  </si>
  <si>
    <t>Ф.И.О.</t>
  </si>
  <si>
    <t>Наименование
должности</t>
  </si>
  <si>
    <t>Контактная информация
(номера телефонов,
факсов, адреса
электронной почты)</t>
  </si>
  <si>
    <t>Основные функции и обязанности
по обеспечению мероприятий</t>
  </si>
  <si>
    <t>Наименования и реквизиты
нормативных актов
организации, определяющих
обязанности по обеспечению
мероприятий</t>
  </si>
  <si>
    <t>Приложение № 23</t>
  </si>
  <si>
    <t>Сведения о квалификации персонала, обеспечивающего реализацию мероприятий
по энергосбережению и повышению энергетической эффективности</t>
  </si>
  <si>
    <t xml:space="preserve">Количество сотрудников организации, прошедших обучение в области энергосбережения и повышения энергетической эффективности –  </t>
  </si>
  <si>
    <t>человек</t>
  </si>
  <si>
    <t>Сведения об образова-
тельной организации, проводившей обучение (наименование, адрес, лицензия)</t>
  </si>
  <si>
    <t>Наименование курса
обучения и его тип
(подготовка, перепод-
готовка, повышение
квалификации)</t>
  </si>
  <si>
    <t>Дата начала
и окончания обучения</t>
  </si>
  <si>
    <t>Документ
об образовании
(диплом, удосто-верение, сертификат
и др.)</t>
  </si>
  <si>
    <t>Сведения об аттес-
тации и присвоении
квалификации</t>
  </si>
  <si>
    <t>ИТОГО в Т.У.Т.</t>
  </si>
  <si>
    <t>Исходные данные</t>
  </si>
  <si>
    <t>Коэф.
Т.У.Т.</t>
  </si>
  <si>
    <t>Ед.
изм.</t>
  </si>
  <si>
    <t>Кол-во</t>
  </si>
  <si>
    <t>Т.У.Т.</t>
  </si>
  <si>
    <t>Теплоэнергия</t>
  </si>
  <si>
    <t>Бензин автомоб.</t>
  </si>
  <si>
    <t>Диз. топлива автом.</t>
  </si>
  <si>
    <t>Газ автомоб.</t>
  </si>
  <si>
    <t>Природный газ</t>
  </si>
  <si>
    <t>Перевод из массы в объем
M(т)=V(л)*p(т/куб.м)/1000</t>
  </si>
  <si>
    <t>Плотность
р, т/куб.м</t>
  </si>
  <si>
    <t>Бензин АИ-80</t>
  </si>
  <si>
    <t>Бензин АИ-92</t>
  </si>
  <si>
    <t>Бензин АИ-95</t>
  </si>
  <si>
    <t>Бензин АИ-98</t>
  </si>
  <si>
    <t>Газ сжиж. (пропан)</t>
  </si>
  <si>
    <t>Газ сжиж. (метан)</t>
  </si>
  <si>
    <t>Диз. топливо</t>
  </si>
  <si>
    <t>Калькулятор</t>
  </si>
  <si>
    <t>литры в тонны</t>
  </si>
  <si>
    <t>тонны в литры</t>
  </si>
  <si>
    <t>М, т</t>
  </si>
  <si>
    <t>V, л</t>
  </si>
  <si>
    <t>Приложение1</t>
  </si>
  <si>
    <t>Приложение2</t>
  </si>
  <si>
    <t>Приложение3</t>
  </si>
  <si>
    <t>Приложение4</t>
  </si>
  <si>
    <t>Приложение5</t>
  </si>
  <si>
    <t>Приложение6</t>
  </si>
  <si>
    <t>Приложение7</t>
  </si>
  <si>
    <t>Приложение8</t>
  </si>
  <si>
    <t>Приложение9</t>
  </si>
  <si>
    <t>Приложение10</t>
  </si>
  <si>
    <t>Приложение11</t>
  </si>
  <si>
    <t>Приложение12</t>
  </si>
  <si>
    <t>Приложение14</t>
  </si>
  <si>
    <t>Приложение15</t>
  </si>
  <si>
    <t>Приложение16</t>
  </si>
  <si>
    <t>Приложение17</t>
  </si>
  <si>
    <t>Приложение18</t>
  </si>
  <si>
    <t>Приложение19</t>
  </si>
  <si>
    <t>Приложение20</t>
  </si>
  <si>
    <t>Приложение21</t>
  </si>
  <si>
    <t>Приложение22</t>
  </si>
  <si>
    <t>Приложение23</t>
  </si>
  <si>
    <t>Приложение24</t>
  </si>
  <si>
    <t>Приложение13_1</t>
  </si>
  <si>
    <t>Приложение13_2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</si>
  <si>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</si>
  <si>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</si>
  <si>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</si>
  <si>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</si>
  <si>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</si>
  <si>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</si>
  <si>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</si>
  <si>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</si>
  <si>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</si>
  <si>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</si>
  <si>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</si>
  <si>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</si>
  <si>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Отчетный (базовый) год 2010</t>
  </si>
  <si>
    <t>отчетный (базовый) год 2010</t>
  </si>
  <si>
    <t>р/с</t>
  </si>
  <si>
    <t>, БИК</t>
  </si>
  <si>
    <t>, ИНН</t>
  </si>
  <si>
    <t>9. Ф.И.О., должность, телефон, факс должностного лица,ответственного за техническое состояние оборудования</t>
  </si>
  <si>
    <t>Ср. 0,73</t>
  </si>
  <si>
    <t xml:space="preserve">год </t>
  </si>
  <si>
    <t xml:space="preserve">Отчетный (базовый) </t>
  </si>
  <si>
    <t>Отчетный (базовый) год</t>
  </si>
  <si>
    <t>Отчетный
(базовый
год)</t>
  </si>
  <si>
    <t>Отчетный (базовый) год **</t>
  </si>
  <si>
    <t>Отсутствуют</t>
  </si>
  <si>
    <t xml:space="preserve">отчетный
</t>
  </si>
  <si>
    <t>(базовый) год</t>
  </si>
  <si>
    <t>год</t>
  </si>
  <si>
    <t>отчетный</t>
  </si>
  <si>
    <t xml:space="preserve">  год</t>
  </si>
  <si>
    <t>отчетный
(базовый)</t>
  </si>
  <si>
    <t>Отчетный (базовый)</t>
  </si>
  <si>
    <t>Отсутствует</t>
  </si>
  <si>
    <t>Базовый год:</t>
  </si>
  <si>
    <t>отсутствуют</t>
  </si>
  <si>
    <t>СОЭ-55/50</t>
  </si>
  <si>
    <t>дата поверки
апрель 2009 г.</t>
  </si>
  <si>
    <t>нет</t>
  </si>
  <si>
    <t>Приход                                      не используется</t>
  </si>
  <si>
    <t>не используются</t>
  </si>
  <si>
    <t>, КПП</t>
  </si>
  <si>
    <t>Последний полный календарный год перед датой составления энергетического паспорта.</t>
  </si>
  <si>
    <t>Основное строение</t>
  </si>
  <si>
    <t>Гараж</t>
  </si>
  <si>
    <t>Кирпич</t>
  </si>
  <si>
    <t>Ж/б перекрытие, толь залитый битумом</t>
  </si>
  <si>
    <t>Нет</t>
  </si>
  <si>
    <t>Ж/б перекрытие, шифер</t>
  </si>
  <si>
    <t>СГВ-15</t>
  </si>
  <si>
    <t>куб.м</t>
  </si>
  <si>
    <t>л</t>
  </si>
  <si>
    <t>Пластиковые, 2-х камерный стеклопакет</t>
  </si>
  <si>
    <t>"Гобой-1"</t>
  </si>
  <si>
    <t>ВАЗ-21213</t>
  </si>
  <si>
    <t>ВАЗ-2123</t>
  </si>
  <si>
    <t>5 чел.</t>
  </si>
  <si>
    <t>Бензин</t>
  </si>
  <si>
    <t>нет учета</t>
  </si>
  <si>
    <t>По спидометру</t>
  </si>
  <si>
    <t>дата поверки
2002 г.</t>
  </si>
  <si>
    <t>дата поверки
июль 2007 г.
На момент
составления паспорта находится в ремонте</t>
  </si>
  <si>
    <t>С 2008 г. переход на отопление от собственного отопительного котла</t>
  </si>
  <si>
    <t>программа существует</t>
  </si>
  <si>
    <t>Мероприятия по энергосбережению ОГУ "Красноуральская ветстанция"</t>
  </si>
  <si>
    <t>не соответствует</t>
  </si>
  <si>
    <t>целевые показатели не установлены</t>
  </si>
  <si>
    <t>Замена ламп на энергосберегающие</t>
  </si>
  <si>
    <t>Увеличение или уменьшение потребления бензина связано с пробегом автомобилей и количеством используемых
транспортных средств</t>
  </si>
  <si>
    <t>2007 год</t>
  </si>
  <si>
    <t>Увеличение потребления электрической энергии связано с установкой отопительного котла</t>
  </si>
  <si>
    <t>Помещение основного строения</t>
  </si>
  <si>
    <t>Установка пластиковых окон, замена входных дверей с уплотнителем</t>
  </si>
  <si>
    <t>Установка отопительного котла "Prohterm 40 KLO" и водонагревателя "Нева Люкс
5013"</t>
  </si>
  <si>
    <t>Уменьшение потребления воды связано с реконструкцие водоснабжения и установкой нового счетчика</t>
  </si>
  <si>
    <t>Проведение обучения ответственного лица за энергосбережение по программе энергосбережения</t>
  </si>
  <si>
    <t>Оформление программы энергосбережения</t>
  </si>
  <si>
    <t>Разработка положения о поощрении за экономию топливно-энергетических ресурсов</t>
  </si>
  <si>
    <t>Произвести поверку счетчика холодной воды</t>
  </si>
  <si>
    <t>Утепление кровли</t>
  </si>
  <si>
    <t>На основании
сметы</t>
  </si>
  <si>
    <t xml:space="preserve"> ИНН/КПП
(в случае отсутствия - территориальный
код ФНС)</t>
  </si>
  <si>
    <t>Рекомендаций нет</t>
  </si>
  <si>
    <t>Объем потребления:</t>
  </si>
  <si>
    <t>Отопление от газового котла</t>
  </si>
  <si>
    <t>Увеличение расхода природного газа связано с увеличением времени работы отопительного газового котла.</t>
  </si>
  <si>
    <t>083000</t>
  </si>
  <si>
    <t>Не назначено</t>
  </si>
  <si>
    <t>Не используется</t>
  </si>
  <si>
    <t>Перечень показателей энергетической эффективности выполненных энергосберегающих мероприятий, обеспечивших снижение потребления:</t>
  </si>
  <si>
    <t>Модернизация системы
внутреннего освещения,
применение энергосберегающего светотехнического оборудования и источников света  нового поколения</t>
  </si>
  <si>
    <t>Перевод автомобилей на
сжиженный газ</t>
  </si>
  <si>
    <t>5.1.1</t>
  </si>
  <si>
    <t>Утепление наружных
стеновых ограждений зданий с использованием жестких плит и гибких матов</t>
  </si>
  <si>
    <t>6.1</t>
  </si>
  <si>
    <t>6.2</t>
  </si>
  <si>
    <t>6.3</t>
  </si>
  <si>
    <t>Произвести наладку системы
отопления</t>
  </si>
  <si>
    <t>Модернизация системы  внутреннего освещения, применение энергосберегающего светотехнического оборудования и источников света  нового поколения,
Электрическая энергия</t>
  </si>
  <si>
    <t>Произвести наладку системы отопления,
Природный газ</t>
  </si>
  <si>
    <t>Перевод автомобилей на сжиженный газ, Бензин</t>
  </si>
  <si>
    <t>Утепление наружных стеновых ограждений зданий с использованием жестких плит и гибких матов,
Природный газ</t>
  </si>
  <si>
    <t>Утепление кровли, Природный газ</t>
  </si>
  <si>
    <t>Ветеринарные услуги</t>
  </si>
  <si>
    <t>Саморегулируемая организация Некоммерческое партнерство «Национальная организация специалистов в области энергетических обследований и энергетической эффективности"</t>
  </si>
  <si>
    <t>Общество с ограниченной ответственностью «»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</si>
</sst>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419]mmmm\ yyyy;@"/>
    <numFmt numFmtId="165" formatCode="0.0"/>
    <numFmt numFmtId="166" formatCode="0.000"/>
    <numFmt numFmtId="167" formatCode="0.0000"/>
    <numFmt numFmtId="168" formatCode="0.00000"/>
    <numFmt numFmtId="169" formatCode="0.000000"/>
    <numFmt numFmtId="170" formatCode="0.00000000"/>
  </numFmts>
  <fonts count="15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 Cyr"/>
      <charset val="204"/>
    </font>
    <font>
      <vertAlign val="superscript"/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b/>
      <sz val="12"/>
      <name val="Times New Roman"/>
      <family val="1"/>
      <charset val="204"/>
    </font>
    <font>
      <sz val="8"/>
      <color rgb="FF000000"/>
      <name val="Tahoma"/>
      <family val="2"/>
      <charset val="204"/>
    </font>
    <font>
      <sz val="8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0" xfId="0" applyFont="1" applyAlignment="1">
      <alignment horizontal="right"/>
    </xf>
    <xf numFmtId="0" fontId="6" fillId="0" borderId="0" xfId="0" applyFont="1"/>
    <xf numFmtId="0" fontId="5" fillId="0" borderId="0" xfId="0" applyFont="1" applyFill="1" applyBorder="1" applyAlignment="1">
      <alignment horizontal="left" vertical="top" wrapText="1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3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0" xfId="0" applyFont="1" applyBorder="1" applyAlignment="1">
      <alignment horizontal="center" vertical="top"/>
    </xf>
    <xf numFmtId="0" fontId="1" fillId="0" borderId="6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right" vertical="top"/>
    </xf>
    <xf numFmtId="0" fontId="4" fillId="0" borderId="0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1" fillId="0" borderId="0" xfId="0" applyFont="1" applyAlignment="1">
      <alignment vertical="top" wrapText="1"/>
    </xf>
    <xf numFmtId="0" fontId="5" fillId="0" borderId="3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vertical="top"/>
    </xf>
    <xf numFmtId="0" fontId="5" fillId="0" borderId="7" xfId="0" applyFont="1" applyBorder="1" applyAlignment="1">
      <alignment vertical="top" wrapText="1"/>
    </xf>
    <xf numFmtId="0" fontId="5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2" fontId="1" fillId="0" borderId="8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center" vertical="top"/>
    </xf>
    <xf numFmtId="166" fontId="1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left" vertical="top"/>
    </xf>
    <xf numFmtId="49" fontId="0" fillId="0" borderId="0" xfId="0" applyNumberFormat="1"/>
    <xf numFmtId="164" fontId="3" fillId="0" borderId="6" xfId="0" applyNumberFormat="1" applyFont="1" applyBorder="1" applyAlignment="1">
      <alignment horizontal="right" vertical="top"/>
    </xf>
    <xf numFmtId="2" fontId="0" fillId="0" borderId="0" xfId="0" applyNumberFormat="1"/>
    <xf numFmtId="0" fontId="6" fillId="0" borderId="0" xfId="0" applyFont="1" applyAlignment="1">
      <alignment horizontal="center" vertical="top"/>
    </xf>
    <xf numFmtId="49" fontId="1" fillId="0" borderId="0" xfId="0" applyNumberFormat="1" applyFont="1" applyBorder="1" applyAlignment="1">
      <alignment vertical="top"/>
    </xf>
    <xf numFmtId="49" fontId="2" fillId="0" borderId="0" xfId="0" applyNumberFormat="1" applyFont="1" applyAlignment="1">
      <alignment vertical="top"/>
    </xf>
    <xf numFmtId="49" fontId="2" fillId="0" borderId="0" xfId="0" applyNumberFormat="1" applyFont="1"/>
    <xf numFmtId="49" fontId="4" fillId="0" borderId="0" xfId="0" applyNumberFormat="1" applyFont="1" applyAlignment="1">
      <alignment vertical="top"/>
    </xf>
    <xf numFmtId="167" fontId="1" fillId="0" borderId="8" xfId="0" applyNumberFormat="1" applyFont="1" applyBorder="1" applyAlignment="1">
      <alignment horizontal="center" vertical="top"/>
    </xf>
    <xf numFmtId="167" fontId="5" fillId="0" borderId="8" xfId="0" applyNumberFormat="1" applyFont="1" applyBorder="1" applyAlignment="1">
      <alignment vertical="top"/>
    </xf>
    <xf numFmtId="0" fontId="5" fillId="0" borderId="3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49" fontId="5" fillId="0" borderId="3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167" fontId="1" fillId="0" borderId="0" xfId="0" applyNumberFormat="1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5" fillId="0" borderId="3" xfId="0" applyFont="1" applyBorder="1" applyAlignment="1">
      <alignment horizontal="left" vertical="top"/>
    </xf>
    <xf numFmtId="2" fontId="5" fillId="0" borderId="0" xfId="0" applyNumberFormat="1" applyFont="1" applyAlignment="1">
      <alignment vertical="top"/>
    </xf>
    <xf numFmtId="49" fontId="5" fillId="0" borderId="0" xfId="0" applyNumberFormat="1" applyFont="1" applyBorder="1" applyAlignment="1">
      <alignment horizontal="center" vertical="top"/>
    </xf>
    <xf numFmtId="0" fontId="5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9" fillId="0" borderId="0" xfId="0" applyFont="1"/>
    <xf numFmtId="0" fontId="0" fillId="0" borderId="0" xfId="0"/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49" fontId="3" fillId="0" borderId="6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1" fontId="3" fillId="0" borderId="6" xfId="0" applyNumberFormat="1" applyFont="1" applyBorder="1" applyAlignment="1">
      <alignment horizontal="left" vertical="top"/>
    </xf>
    <xf numFmtId="164" fontId="3" fillId="0" borderId="6" xfId="0" applyNumberFormat="1" applyFont="1" applyBorder="1" applyAlignment="1">
      <alignment horizontal="right" vertical="top"/>
    </xf>
    <xf numFmtId="49" fontId="3" fillId="0" borderId="6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6" xfId="0" applyFont="1" applyBorder="1" applyAlignment="1">
      <alignment vertical="top"/>
    </xf>
    <xf numFmtId="49" fontId="1" fillId="0" borderId="6" xfId="0" applyNumberFormat="1" applyFont="1" applyBorder="1" applyAlignment="1">
      <alignment vertical="top"/>
    </xf>
    <xf numFmtId="0" fontId="6" fillId="0" borderId="0" xfId="0" applyFont="1" applyAlignment="1">
      <alignment horizontal="right" vertical="top"/>
    </xf>
    <xf numFmtId="49" fontId="12" fillId="0" borderId="6" xfId="0" applyNumberFormat="1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1" fontId="1" fillId="0" borderId="3" xfId="0" applyNumberFormat="1" applyFont="1" applyBorder="1" applyAlignment="1">
      <alignment horizontal="center" vertical="top"/>
    </xf>
    <xf numFmtId="1" fontId="1" fillId="0" borderId="10" xfId="0" applyNumberFormat="1" applyFont="1" applyBorder="1" applyAlignment="1">
      <alignment horizontal="center" vertical="top"/>
    </xf>
    <xf numFmtId="1" fontId="1" fillId="0" borderId="7" xfId="0" applyNumberFormat="1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49" fontId="1" fillId="0" borderId="0" xfId="0" applyNumberFormat="1" applyFont="1" applyAlignment="1">
      <alignment vertical="top"/>
    </xf>
    <xf numFmtId="1" fontId="2" fillId="0" borderId="0" xfId="0" applyNumberFormat="1" applyFont="1" applyAlignment="1">
      <alignment vertical="top"/>
    </xf>
    <xf numFmtId="167" fontId="10" fillId="0" borderId="0" xfId="0" applyNumberFormat="1" applyFont="1" applyAlignment="1">
      <alignment horizontal="center" vertical="top"/>
    </xf>
    <xf numFmtId="49" fontId="10" fillId="0" borderId="0" xfId="0" applyNumberFormat="1" applyFont="1" applyAlignment="1">
      <alignment vertical="top"/>
    </xf>
    <xf numFmtId="2" fontId="1" fillId="0" borderId="2" xfId="0" applyNumberFormat="1" applyFont="1" applyBorder="1" applyAlignment="1">
      <alignment horizontal="center" vertical="top"/>
    </xf>
    <xf numFmtId="2" fontId="1" fillId="0" borderId="6" xfId="0" applyNumberFormat="1" applyFont="1" applyBorder="1" applyAlignment="1">
      <alignment horizontal="center" vertical="top"/>
    </xf>
    <xf numFmtId="2" fontId="1" fillId="0" borderId="13" xfId="0" applyNumberFormat="1" applyFont="1" applyBorder="1" applyAlignment="1">
      <alignment horizontal="center" vertical="top"/>
    </xf>
    <xf numFmtId="167" fontId="1" fillId="0" borderId="3" xfId="0" applyNumberFormat="1" applyFont="1" applyBorder="1" applyAlignment="1">
      <alignment horizontal="center" vertical="top"/>
    </xf>
    <xf numFmtId="167" fontId="1" fillId="0" borderId="10" xfId="0" applyNumberFormat="1" applyFont="1" applyBorder="1" applyAlignment="1">
      <alignment horizontal="center" vertical="top"/>
    </xf>
    <xf numFmtId="167" fontId="1" fillId="0" borderId="7" xfId="0" applyNumberFormat="1" applyFont="1" applyBorder="1" applyAlignment="1">
      <alignment horizontal="center" vertical="top"/>
    </xf>
    <xf numFmtId="0" fontId="1" fillId="0" borderId="2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/>
    </xf>
    <xf numFmtId="49" fontId="1" fillId="0" borderId="10" xfId="0" applyNumberFormat="1" applyFont="1" applyBorder="1" applyAlignment="1">
      <alignment horizontal="center" vertical="top"/>
    </xf>
    <xf numFmtId="49" fontId="1" fillId="0" borderId="7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10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0" fontId="1" fillId="0" borderId="10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10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49" fontId="1" fillId="0" borderId="0" xfId="0" applyNumberFormat="1" applyFont="1" applyBorder="1" applyAlignment="1">
      <alignment vertical="top"/>
    </xf>
    <xf numFmtId="49" fontId="1" fillId="0" borderId="12" xfId="0" applyNumberFormat="1" applyFont="1" applyBorder="1" applyAlignment="1">
      <alignment vertical="top"/>
    </xf>
    <xf numFmtId="166" fontId="1" fillId="0" borderId="5" xfId="0" applyNumberFormat="1" applyFont="1" applyBorder="1" applyAlignment="1">
      <alignment horizontal="center" vertical="top"/>
    </xf>
    <xf numFmtId="166" fontId="1" fillId="0" borderId="0" xfId="0" applyNumberFormat="1" applyFont="1" applyBorder="1" applyAlignment="1">
      <alignment horizontal="center" vertical="top"/>
    </xf>
    <xf numFmtId="166" fontId="1" fillId="0" borderId="12" xfId="0" applyNumberFormat="1" applyFont="1" applyBorder="1" applyAlignment="1">
      <alignment horizontal="center" vertical="top"/>
    </xf>
    <xf numFmtId="2" fontId="1" fillId="0" borderId="3" xfId="0" applyNumberFormat="1" applyFont="1" applyFill="1" applyBorder="1" applyAlignment="1">
      <alignment horizontal="center" vertical="top"/>
    </xf>
    <xf numFmtId="2" fontId="1" fillId="0" borderId="10" xfId="0" applyNumberFormat="1" applyFont="1" applyFill="1" applyBorder="1" applyAlignment="1">
      <alignment horizontal="center" vertical="top"/>
    </xf>
    <xf numFmtId="2" fontId="1" fillId="0" borderId="7" xfId="0" applyNumberFormat="1" applyFont="1" applyFill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49" fontId="1" fillId="0" borderId="13" xfId="0" applyNumberFormat="1" applyFont="1" applyBorder="1" applyAlignment="1">
      <alignment vertical="top"/>
    </xf>
    <xf numFmtId="0" fontId="1" fillId="0" borderId="5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1" fillId="0" borderId="9" xfId="0" applyNumberFormat="1" applyFont="1" applyBorder="1" applyAlignment="1">
      <alignment horizontal="center" vertical="top"/>
    </xf>
    <xf numFmtId="2" fontId="1" fillId="0" borderId="11" xfId="0" applyNumberFormat="1" applyFont="1" applyBorder="1" applyAlignment="1">
      <alignment horizontal="center" vertical="top"/>
    </xf>
    <xf numFmtId="0" fontId="1" fillId="0" borderId="9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170" fontId="1" fillId="0" borderId="3" xfId="0" applyNumberFormat="1" applyFont="1" applyBorder="1" applyAlignment="1">
      <alignment horizontal="center" vertical="top"/>
    </xf>
    <xf numFmtId="170" fontId="1" fillId="0" borderId="10" xfId="0" applyNumberFormat="1" applyFont="1" applyBorder="1" applyAlignment="1">
      <alignment horizontal="center" vertical="top"/>
    </xf>
    <xf numFmtId="170" fontId="1" fillId="0" borderId="7" xfId="0" applyNumberFormat="1" applyFont="1" applyBorder="1" applyAlignment="1">
      <alignment horizontal="center" vertical="top"/>
    </xf>
    <xf numFmtId="0" fontId="1" fillId="0" borderId="10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3" xfId="0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0" fontId="1" fillId="0" borderId="6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/>
    </xf>
    <xf numFmtId="166" fontId="1" fillId="0" borderId="3" xfId="0" applyNumberFormat="1" applyFont="1" applyBorder="1" applyAlignment="1">
      <alignment horizontal="center" vertical="top"/>
    </xf>
    <xf numFmtId="166" fontId="1" fillId="0" borderId="10" xfId="0" applyNumberFormat="1" applyFont="1" applyBorder="1" applyAlignment="1">
      <alignment horizontal="center" vertical="top"/>
    </xf>
    <xf numFmtId="166" fontId="1" fillId="0" borderId="7" xfId="0" applyNumberFormat="1" applyFont="1" applyBorder="1" applyAlignment="1">
      <alignment horizontal="center" vertical="top"/>
    </xf>
    <xf numFmtId="169" fontId="1" fillId="0" borderId="3" xfId="0" applyNumberFormat="1" applyFont="1" applyFill="1" applyBorder="1" applyAlignment="1">
      <alignment horizontal="center" vertical="top"/>
    </xf>
    <xf numFmtId="169" fontId="1" fillId="0" borderId="10" xfId="0" applyNumberFormat="1" applyFont="1" applyFill="1" applyBorder="1" applyAlignment="1">
      <alignment horizontal="center" vertical="top"/>
    </xf>
    <xf numFmtId="169" fontId="1" fillId="0" borderId="7" xfId="0" applyNumberFormat="1" applyFont="1" applyFill="1" applyBorder="1" applyAlignment="1">
      <alignment horizontal="center" vertical="top"/>
    </xf>
    <xf numFmtId="0" fontId="1" fillId="0" borderId="15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169" fontId="1" fillId="0" borderId="2" xfId="0" applyNumberFormat="1" applyFont="1" applyBorder="1" applyAlignment="1">
      <alignment horizontal="center" vertical="top"/>
    </xf>
    <xf numFmtId="169" fontId="1" fillId="0" borderId="6" xfId="0" applyNumberFormat="1" applyFont="1" applyBorder="1" applyAlignment="1">
      <alignment horizontal="center" vertical="top"/>
    </xf>
    <xf numFmtId="169" fontId="1" fillId="0" borderId="13" xfId="0" applyNumberFormat="1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49" fontId="1" fillId="0" borderId="15" xfId="0" applyNumberFormat="1" applyFont="1" applyBorder="1" applyAlignment="1">
      <alignment horizontal="center" vertical="top"/>
    </xf>
    <xf numFmtId="49" fontId="1" fillId="0" borderId="16" xfId="0" applyNumberFormat="1" applyFont="1" applyBorder="1" applyAlignment="1">
      <alignment horizontal="center" vertical="top"/>
    </xf>
    <xf numFmtId="2" fontId="1" fillId="0" borderId="3" xfId="0" applyNumberFormat="1" applyFont="1" applyBorder="1" applyAlignment="1">
      <alignment horizontal="center" vertical="top"/>
    </xf>
    <xf numFmtId="2" fontId="1" fillId="0" borderId="10" xfId="0" applyNumberFormat="1" applyFont="1" applyBorder="1" applyAlignment="1">
      <alignment horizontal="center" vertical="top"/>
    </xf>
    <xf numFmtId="2" fontId="1" fillId="0" borderId="7" xfId="0" applyNumberFormat="1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/>
    </xf>
    <xf numFmtId="49" fontId="1" fillId="0" borderId="13" xfId="0" applyNumberFormat="1" applyFont="1" applyBorder="1" applyAlignment="1">
      <alignment horizontal="center" vertical="top"/>
    </xf>
    <xf numFmtId="1" fontId="1" fillId="0" borderId="14" xfId="0" applyNumberFormat="1" applyFont="1" applyBorder="1" applyAlignment="1">
      <alignment horizontal="center" vertical="top"/>
    </xf>
    <xf numFmtId="1" fontId="1" fillId="0" borderId="6" xfId="0" applyNumberFormat="1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vertical="top"/>
    </xf>
    <xf numFmtId="49" fontId="1" fillId="0" borderId="6" xfId="0" applyNumberFormat="1" applyFont="1" applyBorder="1" applyAlignment="1">
      <alignment horizontal="left" vertical="top"/>
    </xf>
    <xf numFmtId="0" fontId="1" fillId="0" borderId="14" xfId="0" applyFont="1" applyBorder="1" applyAlignment="1">
      <alignment horizontal="center" vertical="top" wrapText="1"/>
    </xf>
    <xf numFmtId="49" fontId="1" fillId="0" borderId="10" xfId="0" applyNumberFormat="1" applyFont="1" applyBorder="1" applyAlignment="1">
      <alignment horizontal="left" vertical="top"/>
    </xf>
    <xf numFmtId="49" fontId="1" fillId="0" borderId="10" xfId="0" applyNumberFormat="1" applyFont="1" applyBorder="1" applyAlignment="1">
      <alignment vertical="top"/>
    </xf>
    <xf numFmtId="0" fontId="1" fillId="0" borderId="14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49" fontId="1" fillId="0" borderId="0" xfId="0" applyNumberFormat="1" applyFont="1" applyBorder="1" applyAlignment="1">
      <alignment horizontal="left" vertical="top"/>
    </xf>
    <xf numFmtId="1" fontId="1" fillId="0" borderId="6" xfId="0" applyNumberFormat="1" applyFont="1" applyBorder="1" applyAlignment="1">
      <alignment horizontal="left" vertical="top" wrapText="1"/>
    </xf>
    <xf numFmtId="1" fontId="1" fillId="0" borderId="10" xfId="0" applyNumberFormat="1" applyFont="1" applyBorder="1" applyAlignment="1">
      <alignment horizontal="left" vertical="top"/>
    </xf>
    <xf numFmtId="0" fontId="5" fillId="0" borderId="3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center" vertical="top"/>
    </xf>
    <xf numFmtId="49" fontId="5" fillId="0" borderId="10" xfId="0" applyNumberFormat="1" applyFont="1" applyBorder="1" applyAlignment="1">
      <alignment horizontal="center" vertical="top"/>
    </xf>
    <xf numFmtId="49" fontId="5" fillId="0" borderId="7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49" fontId="5" fillId="0" borderId="9" xfId="0" applyNumberFormat="1" applyFont="1" applyBorder="1" applyAlignment="1">
      <alignment horizontal="center" vertical="top"/>
    </xf>
    <xf numFmtId="49" fontId="5" fillId="0" borderId="11" xfId="0" applyNumberFormat="1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49" fontId="5" fillId="0" borderId="13" xfId="0" applyNumberFormat="1" applyFont="1" applyBorder="1" applyAlignment="1">
      <alignment horizontal="center" vertical="top"/>
    </xf>
    <xf numFmtId="0" fontId="5" fillId="0" borderId="9" xfId="0" applyFont="1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13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1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top"/>
    </xf>
    <xf numFmtId="0" fontId="5" fillId="0" borderId="2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1" fontId="5" fillId="0" borderId="2" xfId="0" applyNumberFormat="1" applyFont="1" applyBorder="1" applyAlignment="1">
      <alignment horizontal="center" vertical="top"/>
    </xf>
    <xf numFmtId="1" fontId="5" fillId="0" borderId="6" xfId="0" applyNumberFormat="1" applyFont="1" applyBorder="1" applyAlignment="1">
      <alignment horizontal="center" vertical="top"/>
    </xf>
    <xf numFmtId="1" fontId="5" fillId="0" borderId="13" xfId="0" applyNumberFormat="1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top" wrapText="1"/>
    </xf>
    <xf numFmtId="49" fontId="0" fillId="0" borderId="10" xfId="0" applyNumberFormat="1" applyBorder="1" applyAlignment="1">
      <alignment horizontal="center" vertical="top" wrapText="1"/>
    </xf>
    <xf numFmtId="49" fontId="0" fillId="0" borderId="7" xfId="0" applyNumberForma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/>
    </xf>
    <xf numFmtId="165" fontId="5" fillId="0" borderId="6" xfId="0" applyNumberFormat="1" applyFont="1" applyBorder="1" applyAlignment="1">
      <alignment horizontal="center" vertical="top"/>
    </xf>
    <xf numFmtId="165" fontId="5" fillId="0" borderId="13" xfId="0" applyNumberFormat="1" applyFont="1" applyBorder="1" applyAlignment="1">
      <alignment horizontal="center" vertical="top"/>
    </xf>
    <xf numFmtId="14" fontId="5" fillId="0" borderId="2" xfId="0" applyNumberFormat="1" applyFont="1" applyBorder="1" applyAlignment="1">
      <alignment horizontal="center" vertical="top" wrapText="1"/>
    </xf>
    <xf numFmtId="14" fontId="5" fillId="0" borderId="6" xfId="0" applyNumberFormat="1" applyFont="1" applyBorder="1" applyAlignment="1">
      <alignment horizontal="center" vertical="top" wrapText="1"/>
    </xf>
    <xf numFmtId="14" fontId="5" fillId="0" borderId="13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14" fontId="1" fillId="0" borderId="3" xfId="0" applyNumberFormat="1" applyFont="1" applyBorder="1" applyAlignment="1">
      <alignment horizontal="center" vertical="top" wrapText="1"/>
    </xf>
    <xf numFmtId="14" fontId="1" fillId="0" borderId="10" xfId="0" applyNumberFormat="1" applyFont="1" applyBorder="1" applyAlignment="1">
      <alignment horizontal="center" vertical="top" wrapText="1"/>
    </xf>
    <xf numFmtId="14" fontId="1" fillId="0" borderId="7" xfId="0" applyNumberFormat="1" applyFont="1" applyBorder="1" applyAlignment="1">
      <alignment horizontal="center" vertical="top" wrapText="1"/>
    </xf>
    <xf numFmtId="0" fontId="5" fillId="0" borderId="10" xfId="0" applyFont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5" fillId="0" borderId="6" xfId="0" applyNumberFormat="1" applyFont="1" applyBorder="1" applyAlignment="1">
      <alignment horizontal="left" vertical="top" wrapText="1"/>
    </xf>
    <xf numFmtId="49" fontId="5" fillId="0" borderId="13" xfId="0" applyNumberFormat="1" applyFont="1" applyBorder="1" applyAlignment="1">
      <alignment horizontal="left" vertical="top" wrapText="1"/>
    </xf>
    <xf numFmtId="49" fontId="5" fillId="0" borderId="10" xfId="0" applyNumberFormat="1" applyFont="1" applyBorder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14" fontId="1" fillId="0" borderId="3" xfId="0" applyNumberFormat="1" applyFont="1" applyFill="1" applyBorder="1" applyAlignment="1">
      <alignment horizontal="center" vertical="top" wrapText="1"/>
    </xf>
    <xf numFmtId="14" fontId="1" fillId="0" borderId="10" xfId="0" applyNumberFormat="1" applyFont="1" applyFill="1" applyBorder="1" applyAlignment="1">
      <alignment horizontal="center" vertical="top" wrapText="1"/>
    </xf>
    <xf numFmtId="14" fontId="1" fillId="0" borderId="7" xfId="0" applyNumberFormat="1" applyFont="1" applyFill="1" applyBorder="1" applyAlignment="1">
      <alignment horizontal="center" vertical="top" wrapText="1"/>
    </xf>
    <xf numFmtId="1" fontId="5" fillId="0" borderId="3" xfId="0" applyNumberFormat="1" applyFont="1" applyBorder="1" applyAlignment="1">
      <alignment horizontal="center" vertical="top"/>
    </xf>
    <xf numFmtId="1" fontId="5" fillId="0" borderId="10" xfId="0" applyNumberFormat="1" applyFont="1" applyBorder="1" applyAlignment="1">
      <alignment horizontal="center" vertical="top"/>
    </xf>
    <xf numFmtId="1" fontId="5" fillId="0" borderId="7" xfId="0" applyNumberFormat="1" applyFont="1" applyBorder="1" applyAlignment="1">
      <alignment horizontal="center" vertical="top"/>
    </xf>
    <xf numFmtId="0" fontId="5" fillId="0" borderId="0" xfId="0" applyFont="1" applyAlignment="1">
      <alignment horizontal="left" vertical="top"/>
    </xf>
    <xf numFmtId="1" fontId="5" fillId="0" borderId="1" xfId="0" applyNumberFormat="1" applyFont="1" applyBorder="1" applyAlignment="1">
      <alignment horizontal="center" vertical="top"/>
    </xf>
    <xf numFmtId="1" fontId="5" fillId="0" borderId="9" xfId="0" applyNumberFormat="1" applyFont="1" applyBorder="1" applyAlignment="1">
      <alignment horizontal="center" vertical="top"/>
    </xf>
    <xf numFmtId="1" fontId="5" fillId="0" borderId="11" xfId="0" applyNumberFormat="1" applyFont="1" applyBorder="1" applyAlignment="1">
      <alignment horizontal="center" vertical="top"/>
    </xf>
    <xf numFmtId="0" fontId="5" fillId="0" borderId="14" xfId="0" applyFont="1" applyBorder="1" applyAlignment="1">
      <alignment horizontal="center" vertical="top" wrapText="1"/>
    </xf>
    <xf numFmtId="2" fontId="5" fillId="0" borderId="3" xfId="0" applyNumberFormat="1" applyFont="1" applyBorder="1" applyAlignment="1">
      <alignment horizontal="center" vertical="top"/>
    </xf>
    <xf numFmtId="2" fontId="5" fillId="0" borderId="10" xfId="0" applyNumberFormat="1" applyFont="1" applyBorder="1" applyAlignment="1">
      <alignment horizontal="center" vertical="top"/>
    </xf>
    <xf numFmtId="2" fontId="5" fillId="0" borderId="7" xfId="0" applyNumberFormat="1" applyFont="1" applyBorder="1" applyAlignment="1">
      <alignment horizontal="center" vertical="top"/>
    </xf>
    <xf numFmtId="2" fontId="5" fillId="0" borderId="2" xfId="0" applyNumberFormat="1" applyFont="1" applyBorder="1" applyAlignment="1">
      <alignment horizontal="center" vertical="top"/>
    </xf>
    <xf numFmtId="2" fontId="5" fillId="0" borderId="6" xfId="0" applyNumberFormat="1" applyFont="1" applyBorder="1" applyAlignment="1">
      <alignment horizontal="center" vertical="top"/>
    </xf>
    <xf numFmtId="2" fontId="5" fillId="0" borderId="13" xfId="0" applyNumberFormat="1" applyFont="1" applyBorder="1" applyAlignment="1">
      <alignment horizontal="center" vertical="top"/>
    </xf>
    <xf numFmtId="166" fontId="10" fillId="0" borderId="14" xfId="0" applyNumberFormat="1" applyFont="1" applyBorder="1" applyAlignment="1">
      <alignment horizontal="center" vertical="top"/>
    </xf>
    <xf numFmtId="165" fontId="10" fillId="0" borderId="14" xfId="0" applyNumberFormat="1" applyFont="1" applyBorder="1" applyAlignment="1">
      <alignment horizontal="center" vertical="top"/>
    </xf>
    <xf numFmtId="2" fontId="4" fillId="0" borderId="14" xfId="0" applyNumberFormat="1" applyFont="1" applyBorder="1" applyAlignment="1">
      <alignment horizontal="center" vertical="top"/>
    </xf>
    <xf numFmtId="166" fontId="1" fillId="0" borderId="14" xfId="0" applyNumberFormat="1" applyFont="1" applyBorder="1" applyAlignment="1">
      <alignment horizontal="center" vertical="top"/>
    </xf>
    <xf numFmtId="49" fontId="1" fillId="0" borderId="14" xfId="0" applyNumberFormat="1" applyFont="1" applyBorder="1" applyAlignment="1">
      <alignment horizontal="left" vertical="top"/>
    </xf>
    <xf numFmtId="0" fontId="1" fillId="0" borderId="17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right" vertical="top"/>
    </xf>
    <xf numFmtId="167" fontId="5" fillId="0" borderId="14" xfId="0" applyNumberFormat="1" applyFont="1" applyBorder="1" applyAlignment="1">
      <alignment horizontal="center" vertical="top"/>
    </xf>
    <xf numFmtId="0" fontId="5" fillId="0" borderId="10" xfId="0" applyFont="1" applyBorder="1" applyAlignment="1">
      <alignment vertical="top"/>
    </xf>
    <xf numFmtId="0" fontId="5" fillId="0" borderId="7" xfId="0" applyFont="1" applyBorder="1" applyAlignment="1">
      <alignment vertical="top"/>
    </xf>
    <xf numFmtId="0" fontId="5" fillId="0" borderId="7" xfId="0" applyFont="1" applyBorder="1" applyAlignment="1">
      <alignment vertical="top" wrapText="1"/>
    </xf>
    <xf numFmtId="49" fontId="5" fillId="0" borderId="3" xfId="0" applyNumberFormat="1" applyFont="1" applyBorder="1" applyAlignment="1">
      <alignment horizontal="left" vertical="top"/>
    </xf>
    <xf numFmtId="49" fontId="5" fillId="0" borderId="10" xfId="0" applyNumberFormat="1" applyFont="1" applyBorder="1" applyAlignment="1">
      <alignment horizontal="left" vertical="top"/>
    </xf>
    <xf numFmtId="49" fontId="5" fillId="0" borderId="7" xfId="0" applyNumberFormat="1" applyFont="1" applyBorder="1" applyAlignment="1">
      <alignment horizontal="left" vertical="top"/>
    </xf>
    <xf numFmtId="166" fontId="5" fillId="0" borderId="3" xfId="0" applyNumberFormat="1" applyFont="1" applyBorder="1" applyAlignment="1">
      <alignment horizontal="center" vertical="top"/>
    </xf>
    <xf numFmtId="166" fontId="5" fillId="0" borderId="10" xfId="0" applyNumberFormat="1" applyFont="1" applyBorder="1" applyAlignment="1">
      <alignment horizontal="center" vertical="top"/>
    </xf>
    <xf numFmtId="166" fontId="5" fillId="0" borderId="7" xfId="0" applyNumberFormat="1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top"/>
    </xf>
    <xf numFmtId="2" fontId="5" fillId="0" borderId="9" xfId="0" applyNumberFormat="1" applyFont="1" applyBorder="1" applyAlignment="1">
      <alignment horizontal="center" vertical="top"/>
    </xf>
    <xf numFmtId="2" fontId="5" fillId="0" borderId="11" xfId="0" applyNumberFormat="1" applyFont="1" applyBorder="1" applyAlignment="1">
      <alignment horizontal="center" vertical="top"/>
    </xf>
    <xf numFmtId="2" fontId="5" fillId="0" borderId="1" xfId="0" applyNumberFormat="1" applyFont="1" applyBorder="1" applyAlignment="1">
      <alignment horizontal="center" vertical="top" wrapText="1"/>
    </xf>
    <xf numFmtId="2" fontId="5" fillId="0" borderId="9" xfId="0" applyNumberFormat="1" applyFont="1" applyBorder="1" applyAlignment="1">
      <alignment horizontal="center" vertical="top" wrapText="1"/>
    </xf>
    <xf numFmtId="2" fontId="5" fillId="0" borderId="11" xfId="0" applyNumberFormat="1" applyFont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/>
    </xf>
    <xf numFmtId="49" fontId="10" fillId="0" borderId="14" xfId="0" applyNumberFormat="1" applyFont="1" applyBorder="1" applyAlignment="1">
      <alignment horizontal="center" vertical="top"/>
    </xf>
    <xf numFmtId="167" fontId="4" fillId="0" borderId="14" xfId="0" applyNumberFormat="1" applyFont="1" applyBorder="1" applyAlignment="1">
      <alignment horizontal="center" vertical="top"/>
    </xf>
    <xf numFmtId="2" fontId="10" fillId="0" borderId="14" xfId="0" applyNumberFormat="1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left" vertical="top" wrapText="1"/>
    </xf>
    <xf numFmtId="167" fontId="5" fillId="0" borderId="3" xfId="0" applyNumberFormat="1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0" fontId="5" fillId="0" borderId="14" xfId="0" applyFont="1" applyBorder="1" applyAlignment="1">
      <alignment horizontal="center" vertical="top"/>
    </xf>
    <xf numFmtId="1" fontId="5" fillId="0" borderId="14" xfId="0" applyNumberFormat="1" applyFont="1" applyBorder="1" applyAlignment="1">
      <alignment horizontal="center" vertical="top" wrapText="1"/>
    </xf>
    <xf numFmtId="1" fontId="5" fillId="0" borderId="3" xfId="0" applyNumberFormat="1" applyFont="1" applyBorder="1" applyAlignment="1">
      <alignment horizontal="center" vertical="top" wrapText="1"/>
    </xf>
    <xf numFmtId="167" fontId="5" fillId="0" borderId="10" xfId="0" applyNumberFormat="1" applyFont="1" applyBorder="1" applyAlignment="1">
      <alignment horizontal="center" vertical="top" wrapText="1"/>
    </xf>
    <xf numFmtId="167" fontId="5" fillId="0" borderId="7" xfId="0" applyNumberFormat="1" applyFont="1" applyBorder="1" applyAlignment="1">
      <alignment horizontal="center" vertical="top" wrapText="1"/>
    </xf>
    <xf numFmtId="0" fontId="5" fillId="0" borderId="6" xfId="0" applyFont="1" applyBorder="1" applyAlignment="1">
      <alignment vertical="top"/>
    </xf>
    <xf numFmtId="0" fontId="1" fillId="0" borderId="18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1" fontId="1" fillId="0" borderId="9" xfId="0" applyNumberFormat="1" applyFont="1" applyBorder="1" applyAlignment="1">
      <alignment horizontal="center" vertical="top"/>
    </xf>
    <xf numFmtId="1" fontId="1" fillId="0" borderId="11" xfId="0" applyNumberFormat="1" applyFont="1" applyBorder="1" applyAlignment="1">
      <alignment horizontal="center" vertical="top"/>
    </xf>
    <xf numFmtId="1" fontId="1" fillId="0" borderId="2" xfId="0" applyNumberFormat="1" applyFont="1" applyBorder="1" applyAlignment="1">
      <alignment horizontal="center" vertical="top"/>
    </xf>
    <xf numFmtId="1" fontId="1" fillId="0" borderId="6" xfId="0" applyNumberFormat="1" applyFont="1" applyBorder="1" applyAlignment="1">
      <alignment horizontal="center" vertical="top"/>
    </xf>
    <xf numFmtId="1" fontId="1" fillId="0" borderId="13" xfId="0" applyNumberFormat="1" applyFont="1" applyBorder="1" applyAlignment="1">
      <alignment horizontal="center" vertical="top"/>
    </xf>
    <xf numFmtId="1" fontId="4" fillId="0" borderId="3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49" fontId="4" fillId="0" borderId="14" xfId="0" applyNumberFormat="1" applyFont="1" applyBorder="1" applyAlignment="1">
      <alignment horizontal="left" vertical="top"/>
    </xf>
    <xf numFmtId="167" fontId="10" fillId="0" borderId="14" xfId="0" applyNumberFormat="1" applyFont="1" applyBorder="1" applyAlignment="1">
      <alignment horizontal="center" vertical="top"/>
    </xf>
    <xf numFmtId="167" fontId="10" fillId="0" borderId="3" xfId="0" applyNumberFormat="1" applyFont="1" applyBorder="1" applyAlignment="1">
      <alignment horizontal="center" vertical="top"/>
    </xf>
    <xf numFmtId="167" fontId="10" fillId="0" borderId="10" xfId="0" applyNumberFormat="1" applyFont="1" applyBorder="1" applyAlignment="1">
      <alignment horizontal="center" vertical="top"/>
    </xf>
    <xf numFmtId="167" fontId="10" fillId="0" borderId="7" xfId="0" applyNumberFormat="1" applyFont="1" applyBorder="1" applyAlignment="1">
      <alignment horizontal="center" vertical="top"/>
    </xf>
    <xf numFmtId="167" fontId="4" fillId="0" borderId="20" xfId="0" applyNumberFormat="1" applyFont="1" applyBorder="1" applyAlignment="1">
      <alignment horizontal="center" vertical="top"/>
    </xf>
    <xf numFmtId="0" fontId="1" fillId="0" borderId="17" xfId="0" applyFont="1" applyBorder="1" applyAlignment="1">
      <alignment horizontal="center" vertical="top"/>
    </xf>
    <xf numFmtId="167" fontId="10" fillId="0" borderId="18" xfId="0" applyNumberFormat="1" applyFont="1" applyBorder="1" applyAlignment="1">
      <alignment horizontal="center" vertical="top"/>
    </xf>
    <xf numFmtId="167" fontId="10" fillId="0" borderId="8" xfId="0" applyNumberFormat="1" applyFont="1" applyBorder="1" applyAlignment="1">
      <alignment horizontal="center" vertical="top"/>
    </xf>
    <xf numFmtId="167" fontId="10" fillId="0" borderId="19" xfId="0" applyNumberFormat="1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0" fontId="1" fillId="0" borderId="19" xfId="0" applyFont="1" applyBorder="1" applyAlignment="1">
      <alignment horizontal="right" vertical="top"/>
    </xf>
    <xf numFmtId="1" fontId="1" fillId="0" borderId="20" xfId="0" applyNumberFormat="1" applyFont="1" applyBorder="1" applyAlignment="1">
      <alignment horizontal="center" vertical="top"/>
    </xf>
    <xf numFmtId="49" fontId="4" fillId="0" borderId="20" xfId="0" applyNumberFormat="1" applyFont="1" applyBorder="1" applyAlignment="1">
      <alignment horizontal="left" vertical="top"/>
    </xf>
    <xf numFmtId="49" fontId="10" fillId="0" borderId="20" xfId="0" applyNumberFormat="1" applyFont="1" applyBorder="1" applyAlignment="1">
      <alignment horizontal="center" vertical="top"/>
    </xf>
    <xf numFmtId="0" fontId="5" fillId="0" borderId="14" xfId="0" applyFont="1" applyBorder="1" applyAlignment="1">
      <alignment vertical="top"/>
    </xf>
    <xf numFmtId="0" fontId="5" fillId="0" borderId="20" xfId="0" applyFont="1" applyBorder="1" applyAlignment="1">
      <alignment horizontal="center" vertical="top"/>
    </xf>
    <xf numFmtId="0" fontId="5" fillId="0" borderId="20" xfId="0" applyFont="1" applyBorder="1" applyAlignment="1">
      <alignment horizontal="center" vertical="top" wrapText="1"/>
    </xf>
    <xf numFmtId="1" fontId="5" fillId="0" borderId="20" xfId="0" applyNumberFormat="1" applyFont="1" applyBorder="1" applyAlignment="1">
      <alignment horizontal="center" vertical="top" wrapText="1"/>
    </xf>
    <xf numFmtId="1" fontId="5" fillId="0" borderId="0" xfId="0" applyNumberFormat="1" applyFont="1" applyBorder="1" applyAlignment="1">
      <alignment horizontal="center" vertical="top"/>
    </xf>
    <xf numFmtId="0" fontId="5" fillId="0" borderId="10" xfId="0" applyFont="1" applyBorder="1" applyAlignment="1">
      <alignment horizontal="right" vertical="top" wrapText="1"/>
    </xf>
    <xf numFmtId="49" fontId="4" fillId="0" borderId="3" xfId="0" applyNumberFormat="1" applyFont="1" applyBorder="1" applyAlignment="1">
      <alignment horizontal="center" vertical="top"/>
    </xf>
    <xf numFmtId="49" fontId="4" fillId="0" borderId="10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vertical="top"/>
    </xf>
    <xf numFmtId="167" fontId="5" fillId="0" borderId="1" xfId="0" applyNumberFormat="1" applyFont="1" applyBorder="1" applyAlignment="1">
      <alignment horizontal="center" vertical="top"/>
    </xf>
    <xf numFmtId="167" fontId="5" fillId="0" borderId="9" xfId="0" applyNumberFormat="1" applyFont="1" applyBorder="1" applyAlignment="1">
      <alignment horizontal="center" vertical="top"/>
    </xf>
    <xf numFmtId="167" fontId="5" fillId="0" borderId="11" xfId="0" applyNumberFormat="1" applyFont="1" applyBorder="1" applyAlignment="1">
      <alignment horizontal="center" vertical="top"/>
    </xf>
    <xf numFmtId="167" fontId="5" fillId="0" borderId="2" xfId="0" applyNumberFormat="1" applyFont="1" applyBorder="1" applyAlignment="1">
      <alignment horizontal="center" vertical="top"/>
    </xf>
    <xf numFmtId="167" fontId="5" fillId="0" borderId="6" xfId="0" applyNumberFormat="1" applyFont="1" applyBorder="1" applyAlignment="1">
      <alignment horizontal="center" vertical="top"/>
    </xf>
    <xf numFmtId="167" fontId="5" fillId="0" borderId="13" xfId="0" applyNumberFormat="1" applyFont="1" applyBorder="1" applyAlignment="1">
      <alignment horizontal="center" vertical="top"/>
    </xf>
    <xf numFmtId="167" fontId="5" fillId="0" borderId="3" xfId="0" applyNumberFormat="1" applyFont="1" applyBorder="1" applyAlignment="1">
      <alignment horizontal="center" vertical="top"/>
    </xf>
    <xf numFmtId="167" fontId="5" fillId="0" borderId="10" xfId="0" applyNumberFormat="1" applyFont="1" applyBorder="1" applyAlignment="1">
      <alignment horizontal="center" vertical="top"/>
    </xf>
    <xf numFmtId="167" fontId="5" fillId="0" borderId="7" xfId="0" applyNumberFormat="1" applyFont="1" applyBorder="1" applyAlignment="1">
      <alignment horizontal="center" vertical="top"/>
    </xf>
    <xf numFmtId="1" fontId="5" fillId="0" borderId="10" xfId="0" applyNumberFormat="1" applyFont="1" applyBorder="1" applyAlignment="1">
      <alignment horizontal="center" vertical="top" wrapText="1"/>
    </xf>
    <xf numFmtId="1" fontId="5" fillId="0" borderId="7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/>
    </xf>
    <xf numFmtId="49" fontId="2" fillId="0" borderId="10" xfId="0" applyNumberFormat="1" applyFont="1" applyBorder="1" applyAlignment="1">
      <alignment horizontal="center" vertical="top"/>
    </xf>
    <xf numFmtId="49" fontId="2" fillId="0" borderId="7" xfId="0" applyNumberFormat="1" applyFont="1" applyBorder="1" applyAlignment="1">
      <alignment horizontal="center" vertical="top"/>
    </xf>
    <xf numFmtId="165" fontId="5" fillId="0" borderId="3" xfId="0" applyNumberFormat="1" applyFont="1" applyBorder="1" applyAlignment="1">
      <alignment horizontal="center" vertical="top"/>
    </xf>
    <xf numFmtId="165" fontId="5" fillId="0" borderId="10" xfId="0" applyNumberFormat="1" applyFont="1" applyBorder="1" applyAlignment="1">
      <alignment horizontal="center" vertical="top"/>
    </xf>
    <xf numFmtId="165" fontId="5" fillId="0" borderId="7" xfId="0" applyNumberFormat="1" applyFont="1" applyBorder="1" applyAlignment="1">
      <alignment horizontal="center" vertical="top"/>
    </xf>
    <xf numFmtId="49" fontId="5" fillId="0" borderId="10" xfId="0" applyNumberFormat="1" applyFont="1" applyBorder="1" applyAlignment="1">
      <alignment horizontal="left" vertical="top" wrapText="1"/>
    </xf>
    <xf numFmtId="49" fontId="5" fillId="0" borderId="7" xfId="0" applyNumberFormat="1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3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0" fontId="5" fillId="0" borderId="7" xfId="0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 vertical="top" wrapText="1"/>
    </xf>
    <xf numFmtId="0" fontId="5" fillId="0" borderId="10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1" fontId="5" fillId="0" borderId="3" xfId="0" applyNumberFormat="1" applyFont="1" applyFill="1" applyBorder="1" applyAlignment="1">
      <alignment horizontal="center" vertical="top"/>
    </xf>
    <xf numFmtId="1" fontId="5" fillId="0" borderId="10" xfId="0" applyNumberFormat="1" applyFont="1" applyFill="1" applyBorder="1" applyAlignment="1">
      <alignment horizontal="center" vertical="top"/>
    </xf>
    <xf numFmtId="1" fontId="5" fillId="0" borderId="7" xfId="0" applyNumberFormat="1" applyFont="1" applyFill="1" applyBorder="1" applyAlignment="1">
      <alignment horizontal="center" vertical="top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/>
    </xf>
    <xf numFmtId="0" fontId="5" fillId="0" borderId="9" xfId="0" applyFont="1" applyFill="1" applyBorder="1" applyAlignment="1">
      <alignment horizontal="center" vertical="top"/>
    </xf>
    <xf numFmtId="0" fontId="5" fillId="0" borderId="11" xfId="0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center" vertical="top"/>
    </xf>
    <xf numFmtId="0" fontId="5" fillId="0" borderId="13" xfId="0" applyFont="1" applyFill="1" applyBorder="1" applyAlignment="1">
      <alignment horizontal="center" vertical="top"/>
    </xf>
    <xf numFmtId="0" fontId="5" fillId="0" borderId="6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top"/>
    </xf>
    <xf numFmtId="2" fontId="5" fillId="0" borderId="1" xfId="0" applyNumberFormat="1" applyFont="1" applyFill="1" applyBorder="1" applyAlignment="1">
      <alignment horizontal="center" vertical="top"/>
    </xf>
    <xf numFmtId="2" fontId="5" fillId="0" borderId="9" xfId="0" applyNumberFormat="1" applyFont="1" applyFill="1" applyBorder="1" applyAlignment="1">
      <alignment horizontal="center" vertical="top"/>
    </xf>
    <xf numFmtId="2" fontId="5" fillId="0" borderId="11" xfId="0" applyNumberFormat="1" applyFont="1" applyFill="1" applyBorder="1" applyAlignment="1">
      <alignment horizontal="center" vertical="top"/>
    </xf>
    <xf numFmtId="2" fontId="5" fillId="0" borderId="2" xfId="0" applyNumberFormat="1" applyFont="1" applyFill="1" applyBorder="1" applyAlignment="1">
      <alignment horizontal="center" vertical="top"/>
    </xf>
    <xf numFmtId="2" fontId="5" fillId="0" borderId="6" xfId="0" applyNumberFormat="1" applyFont="1" applyFill="1" applyBorder="1" applyAlignment="1">
      <alignment horizontal="center" vertical="top"/>
    </xf>
    <xf numFmtId="2" fontId="5" fillId="0" borderId="13" xfId="0" applyNumberFormat="1" applyFont="1" applyFill="1" applyBorder="1" applyAlignment="1">
      <alignment horizontal="center" vertical="top"/>
    </xf>
    <xf numFmtId="1" fontId="5" fillId="0" borderId="1" xfId="0" applyNumberFormat="1" applyFont="1" applyFill="1" applyBorder="1" applyAlignment="1">
      <alignment horizontal="center" vertical="top" wrapText="1"/>
    </xf>
    <xf numFmtId="1" fontId="5" fillId="0" borderId="9" xfId="0" applyNumberFormat="1" applyFont="1" applyFill="1" applyBorder="1" applyAlignment="1">
      <alignment horizontal="center" vertical="top"/>
    </xf>
    <xf numFmtId="1" fontId="5" fillId="0" borderId="11" xfId="0" applyNumberFormat="1" applyFont="1" applyFill="1" applyBorder="1" applyAlignment="1">
      <alignment horizontal="center" vertical="top"/>
    </xf>
    <xf numFmtId="1" fontId="5" fillId="0" borderId="2" xfId="0" applyNumberFormat="1" applyFont="1" applyFill="1" applyBorder="1" applyAlignment="1">
      <alignment horizontal="center" vertical="top"/>
    </xf>
    <xf numFmtId="1" fontId="5" fillId="0" borderId="6" xfId="0" applyNumberFormat="1" applyFont="1" applyFill="1" applyBorder="1" applyAlignment="1">
      <alignment horizontal="center" vertical="top"/>
    </xf>
    <xf numFmtId="1" fontId="5" fillId="0" borderId="13" xfId="0" applyNumberFormat="1" applyFont="1" applyFill="1" applyBorder="1" applyAlignment="1">
      <alignment horizontal="center" vertical="top"/>
    </xf>
    <xf numFmtId="2" fontId="5" fillId="0" borderId="3" xfId="0" applyNumberFormat="1" applyFont="1" applyFill="1" applyBorder="1" applyAlignment="1">
      <alignment horizontal="center" vertical="top"/>
    </xf>
    <xf numFmtId="2" fontId="5" fillId="0" borderId="10" xfId="0" applyNumberFormat="1" applyFont="1" applyFill="1" applyBorder="1" applyAlignment="1">
      <alignment horizontal="center" vertical="top"/>
    </xf>
    <xf numFmtId="2" fontId="5" fillId="0" borderId="7" xfId="0" applyNumberFormat="1" applyFont="1" applyFill="1" applyBorder="1" applyAlignment="1">
      <alignment horizontal="center" vertical="top"/>
    </xf>
    <xf numFmtId="1" fontId="5" fillId="0" borderId="1" xfId="0" applyNumberFormat="1" applyFont="1" applyFill="1" applyBorder="1" applyAlignment="1">
      <alignment horizontal="center" vertical="top"/>
    </xf>
    <xf numFmtId="49" fontId="5" fillId="0" borderId="3" xfId="0" applyNumberFormat="1" applyFont="1" applyBorder="1" applyAlignment="1">
      <alignment vertical="top"/>
    </xf>
    <xf numFmtId="49" fontId="5" fillId="0" borderId="10" xfId="0" applyNumberFormat="1" applyFont="1" applyBorder="1" applyAlignment="1">
      <alignment vertical="top"/>
    </xf>
    <xf numFmtId="49" fontId="5" fillId="0" borderId="7" xfId="0" applyNumberFormat="1" applyFont="1" applyBorder="1" applyAlignment="1">
      <alignment vertical="top"/>
    </xf>
    <xf numFmtId="1" fontId="5" fillId="0" borderId="3" xfId="0" applyNumberFormat="1" applyFont="1" applyFill="1" applyBorder="1" applyAlignment="1">
      <alignment horizontal="center" vertical="top" wrapText="1"/>
    </xf>
    <xf numFmtId="49" fontId="5" fillId="0" borderId="14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top"/>
    </xf>
    <xf numFmtId="166" fontId="5" fillId="0" borderId="9" xfId="0" applyNumberFormat="1" applyFont="1" applyFill="1" applyBorder="1" applyAlignment="1">
      <alignment horizontal="center" vertical="top"/>
    </xf>
    <xf numFmtId="166" fontId="5" fillId="0" borderId="11" xfId="0" applyNumberFormat="1" applyFont="1" applyFill="1" applyBorder="1" applyAlignment="1">
      <alignment horizontal="center" vertical="top"/>
    </xf>
    <xf numFmtId="166" fontId="5" fillId="0" borderId="5" xfId="0" applyNumberFormat="1" applyFont="1" applyFill="1" applyBorder="1" applyAlignment="1">
      <alignment horizontal="center" vertical="top"/>
    </xf>
    <xf numFmtId="166" fontId="5" fillId="0" borderId="0" xfId="0" applyNumberFormat="1" applyFont="1" applyFill="1" applyBorder="1" applyAlignment="1">
      <alignment horizontal="center" vertical="top"/>
    </xf>
    <xf numFmtId="166" fontId="5" fillId="0" borderId="12" xfId="0" applyNumberFormat="1" applyFont="1" applyFill="1" applyBorder="1" applyAlignment="1">
      <alignment horizontal="center" vertical="top"/>
    </xf>
    <xf numFmtId="166" fontId="5" fillId="0" borderId="2" xfId="0" applyNumberFormat="1" applyFont="1" applyFill="1" applyBorder="1" applyAlignment="1">
      <alignment horizontal="center" vertical="top"/>
    </xf>
    <xf numFmtId="166" fontId="5" fillId="0" borderId="6" xfId="0" applyNumberFormat="1" applyFont="1" applyFill="1" applyBorder="1" applyAlignment="1">
      <alignment horizontal="center" vertical="top"/>
    </xf>
    <xf numFmtId="166" fontId="5" fillId="0" borderId="13" xfId="0" applyNumberFormat="1" applyFont="1" applyFill="1" applyBorder="1" applyAlignment="1">
      <alignment horizontal="center" vertical="top"/>
    </xf>
    <xf numFmtId="2" fontId="5" fillId="0" borderId="5" xfId="0" applyNumberFormat="1" applyFont="1" applyFill="1" applyBorder="1" applyAlignment="1">
      <alignment horizontal="center" vertical="top"/>
    </xf>
    <xf numFmtId="2" fontId="5" fillId="0" borderId="0" xfId="0" applyNumberFormat="1" applyFont="1" applyFill="1" applyBorder="1" applyAlignment="1">
      <alignment horizontal="center" vertical="top"/>
    </xf>
    <xf numFmtId="2" fontId="5" fillId="0" borderId="12" xfId="0" applyNumberFormat="1" applyFont="1" applyFill="1" applyBorder="1" applyAlignment="1">
      <alignment horizontal="center" vertical="top"/>
    </xf>
    <xf numFmtId="1" fontId="5" fillId="0" borderId="5" xfId="0" applyNumberFormat="1" applyFont="1" applyFill="1" applyBorder="1" applyAlignment="1">
      <alignment horizontal="center" vertical="top"/>
    </xf>
    <xf numFmtId="1" fontId="5" fillId="0" borderId="0" xfId="0" applyNumberFormat="1" applyFont="1" applyFill="1" applyBorder="1" applyAlignment="1">
      <alignment horizontal="center" vertical="top"/>
    </xf>
    <xf numFmtId="1" fontId="5" fillId="0" borderId="12" xfId="0" applyNumberFormat="1" applyFont="1" applyFill="1" applyBorder="1" applyAlignment="1">
      <alignment horizontal="center" vertical="top"/>
    </xf>
    <xf numFmtId="0" fontId="5" fillId="0" borderId="0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49" fontId="5" fillId="0" borderId="5" xfId="0" applyNumberFormat="1" applyFont="1" applyFill="1" applyBorder="1" applyAlignment="1">
      <alignment horizontal="left" vertical="top" wrapText="1"/>
    </xf>
    <xf numFmtId="49" fontId="5" fillId="0" borderId="0" xfId="0" applyNumberFormat="1" applyFont="1" applyFill="1" applyBorder="1" applyAlignment="1">
      <alignment horizontal="left" vertical="top" wrapText="1"/>
    </xf>
    <xf numFmtId="49" fontId="5" fillId="0" borderId="12" xfId="0" applyNumberFormat="1" applyFont="1" applyFill="1" applyBorder="1" applyAlignment="1">
      <alignment horizontal="left" vertical="top" wrapText="1"/>
    </xf>
    <xf numFmtId="165" fontId="5" fillId="0" borderId="1" xfId="0" applyNumberFormat="1" applyFont="1" applyFill="1" applyBorder="1" applyAlignment="1">
      <alignment horizontal="center" vertical="top"/>
    </xf>
    <xf numFmtId="165" fontId="5" fillId="0" borderId="9" xfId="0" applyNumberFormat="1" applyFont="1" applyFill="1" applyBorder="1" applyAlignment="1">
      <alignment horizontal="center" vertical="top"/>
    </xf>
    <xf numFmtId="165" fontId="5" fillId="0" borderId="11" xfId="0" applyNumberFormat="1" applyFont="1" applyFill="1" applyBorder="1" applyAlignment="1">
      <alignment horizontal="center" vertical="top"/>
    </xf>
    <xf numFmtId="165" fontId="5" fillId="0" borderId="5" xfId="0" applyNumberFormat="1" applyFont="1" applyFill="1" applyBorder="1" applyAlignment="1">
      <alignment horizontal="center" vertical="top"/>
    </xf>
    <xf numFmtId="165" fontId="5" fillId="0" borderId="0" xfId="0" applyNumberFormat="1" applyFont="1" applyFill="1" applyBorder="1" applyAlignment="1">
      <alignment horizontal="center" vertical="top"/>
    </xf>
    <xf numFmtId="165" fontId="5" fillId="0" borderId="12" xfId="0" applyNumberFormat="1" applyFont="1" applyFill="1" applyBorder="1" applyAlignment="1">
      <alignment horizontal="center" vertical="top"/>
    </xf>
    <xf numFmtId="165" fontId="5" fillId="0" borderId="2" xfId="0" applyNumberFormat="1" applyFont="1" applyFill="1" applyBorder="1" applyAlignment="1">
      <alignment horizontal="center" vertical="top"/>
    </xf>
    <xf numFmtId="165" fontId="5" fillId="0" borderId="6" xfId="0" applyNumberFormat="1" applyFont="1" applyFill="1" applyBorder="1" applyAlignment="1">
      <alignment horizontal="center" vertical="top"/>
    </xf>
    <xf numFmtId="165" fontId="5" fillId="0" borderId="13" xfId="0" applyNumberFormat="1" applyFont="1" applyFill="1" applyBorder="1" applyAlignment="1">
      <alignment horizontal="center" vertical="top"/>
    </xf>
    <xf numFmtId="49" fontId="5" fillId="0" borderId="1" xfId="0" applyNumberFormat="1" applyFont="1" applyFill="1" applyBorder="1" applyAlignment="1">
      <alignment horizontal="left" vertical="top" wrapText="1"/>
    </xf>
    <xf numFmtId="49" fontId="5" fillId="0" borderId="9" xfId="0" applyNumberFormat="1" applyFont="1" applyFill="1" applyBorder="1" applyAlignment="1">
      <alignment horizontal="left" vertical="top" wrapText="1"/>
    </xf>
    <xf numFmtId="49" fontId="5" fillId="0" borderId="11" xfId="0" applyNumberFormat="1" applyFont="1" applyFill="1" applyBorder="1" applyAlignment="1">
      <alignment horizontal="left" vertical="top" wrapText="1"/>
    </xf>
    <xf numFmtId="49" fontId="5" fillId="0" borderId="1" xfId="0" applyNumberFormat="1" applyFont="1" applyFill="1" applyBorder="1" applyAlignment="1">
      <alignment horizontal="left" vertical="top"/>
    </xf>
    <xf numFmtId="49" fontId="5" fillId="0" borderId="9" xfId="0" applyNumberFormat="1" applyFont="1" applyFill="1" applyBorder="1" applyAlignment="1">
      <alignment horizontal="left" vertical="top"/>
    </xf>
    <xf numFmtId="49" fontId="5" fillId="0" borderId="11" xfId="0" applyNumberFormat="1" applyFont="1" applyFill="1" applyBorder="1" applyAlignment="1">
      <alignment horizontal="left" vertical="top"/>
    </xf>
    <xf numFmtId="49" fontId="5" fillId="0" borderId="5" xfId="0" applyNumberFormat="1" applyFont="1" applyFill="1" applyBorder="1" applyAlignment="1">
      <alignment horizontal="left" vertical="top"/>
    </xf>
    <xf numFmtId="49" fontId="5" fillId="0" borderId="0" xfId="0" applyNumberFormat="1" applyFont="1" applyFill="1" applyBorder="1" applyAlignment="1">
      <alignment horizontal="left" vertical="top"/>
    </xf>
    <xf numFmtId="49" fontId="5" fillId="0" borderId="12" xfId="0" applyNumberFormat="1" applyFont="1" applyFill="1" applyBorder="1" applyAlignment="1">
      <alignment horizontal="left" vertical="top"/>
    </xf>
    <xf numFmtId="49" fontId="5" fillId="0" borderId="2" xfId="0" applyNumberFormat="1" applyFont="1" applyFill="1" applyBorder="1" applyAlignment="1">
      <alignment horizontal="left" vertical="top"/>
    </xf>
    <xf numFmtId="49" fontId="5" fillId="0" borderId="6" xfId="0" applyNumberFormat="1" applyFont="1" applyFill="1" applyBorder="1" applyAlignment="1">
      <alignment horizontal="left" vertical="top"/>
    </xf>
    <xf numFmtId="49" fontId="5" fillId="0" borderId="13" xfId="0" applyNumberFormat="1" applyFont="1" applyFill="1" applyBorder="1" applyAlignment="1">
      <alignment horizontal="left" vertical="top"/>
    </xf>
    <xf numFmtId="49" fontId="5" fillId="0" borderId="2" xfId="0" applyNumberFormat="1" applyFont="1" applyFill="1" applyBorder="1" applyAlignment="1">
      <alignment horizontal="left" vertical="top" wrapText="1"/>
    </xf>
    <xf numFmtId="49" fontId="5" fillId="0" borderId="6" xfId="0" applyNumberFormat="1" applyFont="1" applyFill="1" applyBorder="1" applyAlignment="1">
      <alignment horizontal="left" vertical="top" wrapText="1"/>
    </xf>
    <xf numFmtId="49" fontId="5" fillId="0" borderId="13" xfId="0" applyNumberFormat="1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10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5" fillId="0" borderId="10" xfId="0" applyFont="1" applyBorder="1"/>
    <xf numFmtId="0" fontId="5" fillId="0" borderId="7" xfId="0" applyFont="1" applyBorder="1"/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 vertical="top"/>
    </xf>
    <xf numFmtId="49" fontId="5" fillId="0" borderId="6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49" fontId="5" fillId="0" borderId="3" xfId="0" applyNumberFormat="1" applyFont="1" applyFill="1" applyBorder="1" applyAlignment="1">
      <alignment horizontal="center" vertical="top"/>
    </xf>
    <xf numFmtId="49" fontId="5" fillId="0" borderId="10" xfId="0" applyNumberFormat="1" applyFont="1" applyFill="1" applyBorder="1" applyAlignment="1">
      <alignment horizontal="center" vertical="top"/>
    </xf>
    <xf numFmtId="49" fontId="5" fillId="0" borderId="7" xfId="0" applyNumberFormat="1" applyFont="1" applyFill="1" applyBorder="1" applyAlignment="1">
      <alignment horizontal="center" vertical="top"/>
    </xf>
    <xf numFmtId="1" fontId="5" fillId="0" borderId="6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1" fontId="5" fillId="0" borderId="13" xfId="0" applyNumberFormat="1" applyFont="1" applyBorder="1" applyAlignment="1">
      <alignment horizontal="center" vertical="top" wrapText="1"/>
    </xf>
    <xf numFmtId="49" fontId="5" fillId="0" borderId="3" xfId="0" applyNumberFormat="1" applyFont="1" applyFill="1" applyBorder="1" applyAlignment="1">
      <alignment horizontal="center" vertical="top" wrapText="1"/>
    </xf>
    <xf numFmtId="49" fontId="5" fillId="0" borderId="10" xfId="0" applyNumberFormat="1" applyFont="1" applyFill="1" applyBorder="1" applyAlignment="1">
      <alignment horizontal="center" vertical="top" wrapText="1"/>
    </xf>
    <xf numFmtId="49" fontId="5" fillId="0" borderId="7" xfId="0" applyNumberFormat="1" applyFont="1" applyFill="1" applyBorder="1" applyAlignment="1">
      <alignment horizontal="center" vertical="top" wrapText="1"/>
    </xf>
    <xf numFmtId="165" fontId="5" fillId="0" borderId="3" xfId="0" applyNumberFormat="1" applyFont="1" applyFill="1" applyBorder="1" applyAlignment="1">
      <alignment horizontal="center" vertical="top"/>
    </xf>
    <xf numFmtId="165" fontId="5" fillId="0" borderId="10" xfId="0" applyNumberFormat="1" applyFont="1" applyFill="1" applyBorder="1" applyAlignment="1">
      <alignment horizontal="center" vertical="top"/>
    </xf>
    <xf numFmtId="165" fontId="5" fillId="0" borderId="7" xfId="0" applyNumberFormat="1" applyFont="1" applyFill="1" applyBorder="1" applyAlignment="1">
      <alignment horizontal="center" vertical="top"/>
    </xf>
    <xf numFmtId="0" fontId="5" fillId="0" borderId="3" xfId="0" applyNumberFormat="1" applyFont="1" applyFill="1" applyBorder="1" applyAlignment="1">
      <alignment horizontal="center" vertical="top"/>
    </xf>
    <xf numFmtId="0" fontId="5" fillId="0" borderId="10" xfId="0" applyNumberFormat="1" applyFont="1" applyFill="1" applyBorder="1" applyAlignment="1">
      <alignment horizontal="center" vertical="top"/>
    </xf>
    <xf numFmtId="0" fontId="5" fillId="0" borderId="7" xfId="0" applyNumberFormat="1" applyFont="1" applyFill="1" applyBorder="1" applyAlignment="1">
      <alignment horizontal="center" vertical="top"/>
    </xf>
    <xf numFmtId="166" fontId="5" fillId="0" borderId="3" xfId="0" applyNumberFormat="1" applyFont="1" applyFill="1" applyBorder="1" applyAlignment="1">
      <alignment horizontal="center" vertical="top"/>
    </xf>
    <xf numFmtId="166" fontId="5" fillId="0" borderId="10" xfId="0" applyNumberFormat="1" applyFont="1" applyFill="1" applyBorder="1" applyAlignment="1">
      <alignment horizontal="center" vertical="top"/>
    </xf>
    <xf numFmtId="166" fontId="5" fillId="0" borderId="7" xfId="0" applyNumberFormat="1" applyFont="1" applyFill="1" applyBorder="1" applyAlignment="1">
      <alignment horizontal="center" vertical="top"/>
    </xf>
    <xf numFmtId="0" fontId="5" fillId="0" borderId="10" xfId="0" applyNumberFormat="1" applyFont="1" applyBorder="1" applyAlignment="1">
      <alignment horizontal="left" vertical="top"/>
    </xf>
    <xf numFmtId="0" fontId="5" fillId="0" borderId="7" xfId="0" applyNumberFormat="1" applyFont="1" applyBorder="1" applyAlignment="1">
      <alignment horizontal="left" vertical="top"/>
    </xf>
    <xf numFmtId="0" fontId="5" fillId="0" borderId="1" xfId="0" applyNumberFormat="1" applyFont="1" applyFill="1" applyBorder="1" applyAlignment="1">
      <alignment horizontal="center" vertical="top"/>
    </xf>
    <xf numFmtId="0" fontId="5" fillId="0" borderId="9" xfId="0" applyNumberFormat="1" applyFont="1" applyFill="1" applyBorder="1" applyAlignment="1">
      <alignment horizontal="center" vertical="top"/>
    </xf>
    <xf numFmtId="0" fontId="5" fillId="0" borderId="11" xfId="0" applyNumberFormat="1" applyFont="1" applyFill="1" applyBorder="1" applyAlignment="1">
      <alignment horizontal="center" vertical="top"/>
    </xf>
    <xf numFmtId="0" fontId="5" fillId="0" borderId="9" xfId="0" applyNumberFormat="1" applyFont="1" applyBorder="1" applyAlignment="1">
      <alignment horizontal="left" vertical="top" wrapText="1"/>
    </xf>
    <xf numFmtId="0" fontId="5" fillId="0" borderId="11" xfId="0" applyNumberFormat="1" applyFont="1" applyBorder="1" applyAlignment="1">
      <alignment horizontal="left" vertical="top" wrapText="1"/>
    </xf>
    <xf numFmtId="0" fontId="5" fillId="0" borderId="10" xfId="0" applyNumberFormat="1" applyFont="1" applyBorder="1" applyAlignment="1">
      <alignment horizontal="left" vertical="top" wrapText="1"/>
    </xf>
    <xf numFmtId="168" fontId="5" fillId="0" borderId="3" xfId="0" applyNumberFormat="1" applyFont="1" applyFill="1" applyBorder="1" applyAlignment="1">
      <alignment horizontal="center" vertical="top"/>
    </xf>
    <xf numFmtId="168" fontId="5" fillId="0" borderId="10" xfId="0" applyNumberFormat="1" applyFont="1" applyFill="1" applyBorder="1" applyAlignment="1">
      <alignment horizontal="center" vertical="top"/>
    </xf>
    <xf numFmtId="168" fontId="5" fillId="0" borderId="7" xfId="0" applyNumberFormat="1" applyFont="1" applyFill="1" applyBorder="1" applyAlignment="1">
      <alignment horizontal="center" vertical="top"/>
    </xf>
    <xf numFmtId="0" fontId="5" fillId="0" borderId="7" xfId="0" applyNumberFormat="1" applyFont="1" applyBorder="1" applyAlignment="1">
      <alignment horizontal="left" vertical="top" wrapText="1"/>
    </xf>
    <xf numFmtId="166" fontId="5" fillId="0" borderId="1" xfId="0" applyNumberFormat="1" applyFont="1" applyBorder="1" applyAlignment="1">
      <alignment horizontal="center" vertical="top"/>
    </xf>
    <xf numFmtId="166" fontId="5" fillId="0" borderId="9" xfId="0" applyNumberFormat="1" applyFont="1" applyBorder="1" applyAlignment="1">
      <alignment horizontal="center" vertical="top"/>
    </xf>
    <xf numFmtId="166" fontId="5" fillId="0" borderId="11" xfId="0" applyNumberFormat="1" applyFont="1" applyBorder="1" applyAlignment="1">
      <alignment horizontal="center" vertical="top"/>
    </xf>
    <xf numFmtId="165" fontId="5" fillId="0" borderId="1" xfId="0" applyNumberFormat="1" applyFont="1" applyBorder="1" applyAlignment="1">
      <alignment horizontal="center" vertical="top"/>
    </xf>
    <xf numFmtId="165" fontId="5" fillId="0" borderId="9" xfId="0" applyNumberFormat="1" applyFont="1" applyBorder="1" applyAlignment="1">
      <alignment horizontal="center" vertical="top"/>
    </xf>
    <xf numFmtId="165" fontId="5" fillId="0" borderId="11" xfId="0" applyNumberFormat="1" applyFont="1" applyBorder="1" applyAlignment="1">
      <alignment horizontal="center" vertical="top"/>
    </xf>
    <xf numFmtId="168" fontId="5" fillId="0" borderId="1" xfId="0" applyNumberFormat="1" applyFont="1" applyBorder="1" applyAlignment="1">
      <alignment horizontal="center" vertical="top"/>
    </xf>
    <xf numFmtId="168" fontId="5" fillId="0" borderId="9" xfId="0" applyNumberFormat="1" applyFont="1" applyBorder="1" applyAlignment="1">
      <alignment horizontal="center" vertical="top"/>
    </xf>
    <xf numFmtId="168" fontId="5" fillId="0" borderId="11" xfId="0" applyNumberFormat="1" applyFont="1" applyBorder="1" applyAlignment="1">
      <alignment horizontal="center" vertical="top"/>
    </xf>
    <xf numFmtId="0" fontId="5" fillId="0" borderId="10" xfId="0" applyFont="1" applyFill="1" applyBorder="1" applyAlignment="1">
      <alignment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3" xfId="0" applyFont="1" applyBorder="1" applyAlignment="1">
      <alignment horizontal="center" vertical="top" wrapText="1" shrinkToFit="1"/>
    </xf>
    <xf numFmtId="0" fontId="5" fillId="0" borderId="10" xfId="0" applyFont="1" applyBorder="1" applyAlignment="1">
      <alignment horizontal="center" vertical="top" wrapText="1" shrinkToFit="1"/>
    </xf>
    <xf numFmtId="0" fontId="5" fillId="0" borderId="7" xfId="0" applyFont="1" applyBorder="1" applyAlignment="1">
      <alignment horizontal="center" vertical="top" wrapText="1" shrinkToFit="1"/>
    </xf>
    <xf numFmtId="0" fontId="5" fillId="0" borderId="14" xfId="0" applyFont="1" applyBorder="1" applyAlignment="1">
      <alignment vertical="top" wrapText="1"/>
    </xf>
    <xf numFmtId="0" fontId="1" fillId="0" borderId="0" xfId="0" applyFont="1" applyAlignment="1">
      <alignment vertical="top"/>
    </xf>
    <xf numFmtId="0" fontId="5" fillId="0" borderId="10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3" fillId="0" borderId="0" xfId="0" applyFont="1" applyAlignment="1">
      <alignment horizontal="center"/>
    </xf>
    <xf numFmtId="0" fontId="5" fillId="0" borderId="9" xfId="0" applyFont="1" applyBorder="1" applyAlignment="1">
      <alignment wrapText="1"/>
    </xf>
    <xf numFmtId="0" fontId="5" fillId="0" borderId="11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13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left"/>
    </xf>
    <xf numFmtId="0" fontId="5" fillId="0" borderId="0" xfId="0" applyFont="1" applyBorder="1"/>
    <xf numFmtId="0" fontId="5" fillId="0" borderId="10" xfId="0" applyFont="1" applyBorder="1" applyAlignment="1">
      <alignment horizontal="left"/>
    </xf>
    <xf numFmtId="0" fontId="5" fillId="0" borderId="9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9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3.png"/><Relationship Id="rId1" Type="http://schemas.openxmlformats.org/officeDocument/2006/relationships/image" Target="../media/image4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3.png"/><Relationship Id="rId1" Type="http://schemas.openxmlformats.org/officeDocument/2006/relationships/image" Target="../media/image42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3.png"/><Relationship Id="rId1" Type="http://schemas.openxmlformats.org/officeDocument/2006/relationships/image" Target="../media/image42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43.png"/><Relationship Id="rId1" Type="http://schemas.openxmlformats.org/officeDocument/2006/relationships/image" Target="../media/image42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3.png"/><Relationship Id="rId1" Type="http://schemas.openxmlformats.org/officeDocument/2006/relationships/image" Target="../media/image4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3.png"/><Relationship Id="rId1" Type="http://schemas.openxmlformats.org/officeDocument/2006/relationships/image" Target="../media/image42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5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8.png"/><Relationship Id="rId1" Type="http://schemas.openxmlformats.org/officeDocument/2006/relationships/image" Target="../media/image57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0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2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4.png"/></Relationships>
</file>

<file path=xl/drawings/_rels/drawing27.xml.rels><?xml version="1.0" encoding="UTF-8" standalone="yes"?>
<Relationships xmlns="http://schemas.openxmlformats.org/package/2006/relationships"><Relationship Id="rId8" Type="http://schemas.openxmlformats.org/officeDocument/2006/relationships/image" Target="../media/image73.png"/><Relationship Id="rId3" Type="http://schemas.openxmlformats.org/officeDocument/2006/relationships/image" Target="../media/image68.png"/><Relationship Id="rId7" Type="http://schemas.openxmlformats.org/officeDocument/2006/relationships/image" Target="../media/image72.png"/><Relationship Id="rId2" Type="http://schemas.openxmlformats.org/officeDocument/2006/relationships/image" Target="../media/image67.png"/><Relationship Id="rId1" Type="http://schemas.openxmlformats.org/officeDocument/2006/relationships/image" Target="../media/image66.png"/><Relationship Id="rId6" Type="http://schemas.openxmlformats.org/officeDocument/2006/relationships/image" Target="../media/image71.png"/><Relationship Id="rId11" Type="http://schemas.openxmlformats.org/officeDocument/2006/relationships/image" Target="../media/image76.png"/><Relationship Id="rId5" Type="http://schemas.openxmlformats.org/officeDocument/2006/relationships/image" Target="../media/image70.png"/><Relationship Id="rId10" Type="http://schemas.openxmlformats.org/officeDocument/2006/relationships/image" Target="../media/image75.png"/><Relationship Id="rId4" Type="http://schemas.openxmlformats.org/officeDocument/2006/relationships/image" Target="../media/image69.png"/><Relationship Id="rId9" Type="http://schemas.openxmlformats.org/officeDocument/2006/relationships/image" Target="../media/image7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7.emf"/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6.emf"/><Relationship Id="rId1" Type="http://schemas.openxmlformats.org/officeDocument/2006/relationships/image" Target="../media/image17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0.emf"/><Relationship Id="rId1" Type="http://schemas.openxmlformats.org/officeDocument/2006/relationships/image" Target="../media/image21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3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8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0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2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4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7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9.emf"/></Relationships>
</file>

<file path=xl/drawings/_rels/vmlDrawing16.vml.rels><?xml version="1.0" encoding="UTF-8" standalone="yes"?>
<Relationships xmlns="http://schemas.openxmlformats.org/package/2006/relationships"><Relationship Id="rId2" Type="http://schemas.openxmlformats.org/officeDocument/2006/relationships/image" Target="../media/image40.emf"/><Relationship Id="rId1" Type="http://schemas.openxmlformats.org/officeDocument/2006/relationships/image" Target="../media/image41.emf"/></Relationships>
</file>

<file path=xl/drawings/_rels/vmlDrawing17.vml.rels><?xml version="1.0" encoding="UTF-8" standalone="yes"?>
<Relationships xmlns="http://schemas.openxmlformats.org/package/2006/relationships"><Relationship Id="rId2" Type="http://schemas.openxmlformats.org/officeDocument/2006/relationships/image" Target="../media/image44.emf"/><Relationship Id="rId1" Type="http://schemas.openxmlformats.org/officeDocument/2006/relationships/image" Target="../media/image45.emf"/></Relationships>
</file>

<file path=xl/drawings/_rels/vmlDrawing18.vml.rels><?xml version="1.0" encoding="UTF-8" standalone="yes"?>
<Relationships xmlns="http://schemas.openxmlformats.org/package/2006/relationships"><Relationship Id="rId2" Type="http://schemas.openxmlformats.org/officeDocument/2006/relationships/image" Target="../media/image46.emf"/><Relationship Id="rId1" Type="http://schemas.openxmlformats.org/officeDocument/2006/relationships/image" Target="../media/image47.emf"/></Relationships>
</file>

<file path=xl/drawings/_rels/vmlDrawing19.vml.rels><?xml version="1.0" encoding="UTF-8" standalone="yes"?>
<Relationships xmlns="http://schemas.openxmlformats.org/package/2006/relationships"><Relationship Id="rId2" Type="http://schemas.openxmlformats.org/officeDocument/2006/relationships/image" Target="../media/image48.emf"/><Relationship Id="rId1" Type="http://schemas.openxmlformats.org/officeDocument/2006/relationships/image" Target="../media/image49.emf"/></Relationships>
</file>

<file path=xl/drawings/_rels/vmlDrawing20.vml.rels><?xml version="1.0" encoding="UTF-8" standalone="yes"?>
<Relationships xmlns="http://schemas.openxmlformats.org/package/2006/relationships"><Relationship Id="rId2" Type="http://schemas.openxmlformats.org/officeDocument/2006/relationships/image" Target="../media/image50.emf"/><Relationship Id="rId1" Type="http://schemas.openxmlformats.org/officeDocument/2006/relationships/image" Target="../media/image51.emf"/></Relationships>
</file>

<file path=xl/drawings/_rels/vmlDrawing2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2.emf"/><Relationship Id="rId1" Type="http://schemas.openxmlformats.org/officeDocument/2006/relationships/image" Target="../media/image53.emf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4.emf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6.emf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9.emf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61.emf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3.emf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9525</xdr:rowOff>
        </xdr:from>
        <xdr:to>
          <xdr:col>2</xdr:col>
          <xdr:colOff>428625</xdr:colOff>
          <xdr:row>2</xdr:row>
          <xdr:rowOff>142875</xdr:rowOff>
        </xdr:to>
        <xdr:sp macro="" textlink="">
          <xdr:nvSpPr>
            <xdr:cNvPr id="26658" name="ComboBox1" hidden="1">
              <a:extLst>
                <a:ext uri="{63B3BB69-23CF-44E3-9099-C40C66FF867C}">
                  <a14:compatExt spid="_x0000_s26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47</xdr:row>
      <xdr:rowOff>57150</xdr:rowOff>
    </xdr:from>
    <xdr:to>
      <xdr:col>104</xdr:col>
      <xdr:colOff>47625</xdr:colOff>
      <xdr:row>87</xdr:row>
      <xdr:rowOff>76200</xdr:rowOff>
    </xdr:to>
    <xdr:grpSp>
      <xdr:nvGrpSpPr>
        <xdr:cNvPr id="1061" name="Group 5"/>
        <xdr:cNvGrpSpPr>
          <a:grpSpLocks/>
        </xdr:cNvGrpSpPr>
      </xdr:nvGrpSpPr>
      <xdr:grpSpPr bwMode="auto">
        <a:xfrm>
          <a:off x="38100" y="8896350"/>
          <a:ext cx="5953125" cy="6496050"/>
          <a:chOff x="2" y="904"/>
          <a:chExt cx="953" cy="524"/>
        </a:xfrm>
      </xdr:grpSpPr>
      <xdr:grpSp>
        <xdr:nvGrpSpPr>
          <xdr:cNvPr id="1062" name="Group 3"/>
          <xdr:cNvGrpSpPr>
            <a:grpSpLocks/>
          </xdr:cNvGrpSpPr>
        </xdr:nvGrpSpPr>
        <xdr:grpSpPr bwMode="auto">
          <a:xfrm>
            <a:off x="2" y="904"/>
            <a:ext cx="468" cy="524"/>
            <a:chOff x="2" y="904"/>
            <a:chExt cx="648" cy="731"/>
          </a:xfrm>
        </xdr:grpSpPr>
        <xdr:pic>
          <xdr:nvPicPr>
            <xdr:cNvPr id="1064" name="Picture 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" y="904"/>
              <a:ext cx="648" cy="326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pic>
          <xdr:nvPicPr>
            <xdr:cNvPr id="1065" name="Picture 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" y="1233"/>
              <a:ext cx="647" cy="402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</xdr:grpSp>
      <xdr:pic>
        <xdr:nvPicPr>
          <xdr:cNvPr id="1063" name="Picture 4"/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8" y="906"/>
            <a:ext cx="467" cy="37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3</xdr:row>
          <xdr:rowOff>19050</xdr:rowOff>
        </xdr:from>
        <xdr:to>
          <xdr:col>28</xdr:col>
          <xdr:colOff>0</xdr:colOff>
          <xdr:row>6</xdr:row>
          <xdr:rowOff>0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111</xdr:col>
          <xdr:colOff>28575</xdr:colOff>
          <xdr:row>23</xdr:row>
          <xdr:rowOff>76200</xdr:rowOff>
        </xdr:from>
        <xdr:to>
          <xdr:col>117</xdr:col>
          <xdr:colOff>9525</xdr:colOff>
          <xdr:row>36</xdr:row>
          <xdr:rowOff>114300</xdr:rowOff>
        </xdr:to>
        <xdr:sp macro="" textlink="">
          <xdr:nvSpPr>
            <xdr:cNvPr id="1041" name="Group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Месяцы и года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66</xdr:row>
      <xdr:rowOff>9525</xdr:rowOff>
    </xdr:from>
    <xdr:to>
      <xdr:col>73</xdr:col>
      <xdr:colOff>47625</xdr:colOff>
      <xdr:row>114</xdr:row>
      <xdr:rowOff>66675</xdr:rowOff>
    </xdr:to>
    <xdr:grpSp>
      <xdr:nvGrpSpPr>
        <xdr:cNvPr id="2082" name="Group 4"/>
        <xdr:cNvGrpSpPr>
          <a:grpSpLocks/>
        </xdr:cNvGrpSpPr>
      </xdr:nvGrpSpPr>
      <xdr:grpSpPr bwMode="auto">
        <a:xfrm>
          <a:off x="9525" y="16230600"/>
          <a:ext cx="4210050" cy="7829550"/>
          <a:chOff x="1" y="1640"/>
          <a:chExt cx="345" cy="702"/>
        </a:xfrm>
      </xdr:grpSpPr>
      <xdr:pic>
        <xdr:nvPicPr>
          <xdr:cNvPr id="2083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" y="1903"/>
            <a:ext cx="344" cy="439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2084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" y="1640"/>
            <a:ext cx="345" cy="272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0</xdr:row>
          <xdr:rowOff>9525</xdr:rowOff>
        </xdr:from>
        <xdr:to>
          <xdr:col>28</xdr:col>
          <xdr:colOff>0</xdr:colOff>
          <xdr:row>2</xdr:row>
          <xdr:rowOff>142875</xdr:rowOff>
        </xdr:to>
        <xdr:sp macro="" textlink="">
          <xdr:nvSpPr>
            <xdr:cNvPr id="2053" name="ToggleButton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4</xdr:row>
          <xdr:rowOff>85725</xdr:rowOff>
        </xdr:from>
        <xdr:to>
          <xdr:col>26</xdr:col>
          <xdr:colOff>19050</xdr:colOff>
          <xdr:row>6</xdr:row>
          <xdr:rowOff>123825</xdr:rowOff>
        </xdr:to>
        <xdr:sp macro="" textlink="">
          <xdr:nvSpPr>
            <xdr:cNvPr id="2055" name="CommandButton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26</xdr:row>
          <xdr:rowOff>85725</xdr:rowOff>
        </xdr:from>
        <xdr:to>
          <xdr:col>25</xdr:col>
          <xdr:colOff>28575</xdr:colOff>
          <xdr:row>28</xdr:row>
          <xdr:rowOff>104775</xdr:rowOff>
        </xdr:to>
        <xdr:sp macro="" textlink="">
          <xdr:nvSpPr>
            <xdr:cNvPr id="2057" name="CommandButton2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94</xdr:row>
      <xdr:rowOff>0</xdr:rowOff>
    </xdr:from>
    <xdr:to>
      <xdr:col>87</xdr:col>
      <xdr:colOff>28574</xdr:colOff>
      <xdr:row>111</xdr:row>
      <xdr:rowOff>76200</xdr:rowOff>
    </xdr:to>
    <xdr:grpSp>
      <xdr:nvGrpSpPr>
        <xdr:cNvPr id="3088" name="Group 3"/>
        <xdr:cNvGrpSpPr>
          <a:grpSpLocks/>
        </xdr:cNvGrpSpPr>
      </xdr:nvGrpSpPr>
      <xdr:grpSpPr bwMode="auto">
        <a:xfrm>
          <a:off x="0" y="28622625"/>
          <a:ext cx="5000624" cy="3314700"/>
          <a:chOff x="0" y="2870"/>
          <a:chExt cx="346" cy="226"/>
        </a:xfrm>
      </xdr:grpSpPr>
      <xdr:pic>
        <xdr:nvPicPr>
          <xdr:cNvPr id="3089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" y="2899"/>
            <a:ext cx="345" cy="19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3090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2870"/>
            <a:ext cx="345" cy="3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19050</xdr:rowOff>
        </xdr:from>
        <xdr:to>
          <xdr:col>27</xdr:col>
          <xdr:colOff>47625</xdr:colOff>
          <xdr:row>3</xdr:row>
          <xdr:rowOff>0</xdr:rowOff>
        </xdr:to>
        <xdr:sp macro="" textlink="">
          <xdr:nvSpPr>
            <xdr:cNvPr id="3076" name="ToggleButton1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43</xdr:row>
      <xdr:rowOff>0</xdr:rowOff>
    </xdr:from>
    <xdr:to>
      <xdr:col>80</xdr:col>
      <xdr:colOff>47625</xdr:colOff>
      <xdr:row>51</xdr:row>
      <xdr:rowOff>180975</xdr:rowOff>
    </xdr:to>
    <xdr:pic>
      <xdr:nvPicPr>
        <xdr:cNvPr id="41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067800"/>
          <a:ext cx="4619625" cy="1704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0</xdr:row>
          <xdr:rowOff>9525</xdr:rowOff>
        </xdr:from>
        <xdr:to>
          <xdr:col>28</xdr:col>
          <xdr:colOff>9525</xdr:colOff>
          <xdr:row>2</xdr:row>
          <xdr:rowOff>123825</xdr:rowOff>
        </xdr:to>
        <xdr:sp macro="" textlink="">
          <xdr:nvSpPr>
            <xdr:cNvPr id="4098" name="Toggle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33</xdr:row>
      <xdr:rowOff>0</xdr:rowOff>
    </xdr:from>
    <xdr:to>
      <xdr:col>82</xdr:col>
      <xdr:colOff>0</xdr:colOff>
      <xdr:row>49</xdr:row>
      <xdr:rowOff>95250</xdr:rowOff>
    </xdr:to>
    <xdr:grpSp>
      <xdr:nvGrpSpPr>
        <xdr:cNvPr id="5149" name="Group 3"/>
        <xdr:cNvGrpSpPr>
          <a:grpSpLocks/>
        </xdr:cNvGrpSpPr>
      </xdr:nvGrpSpPr>
      <xdr:grpSpPr bwMode="auto">
        <a:xfrm>
          <a:off x="0" y="6115050"/>
          <a:ext cx="4686300" cy="3143250"/>
          <a:chOff x="0" y="639"/>
          <a:chExt cx="492" cy="330"/>
        </a:xfrm>
      </xdr:grpSpPr>
      <xdr:pic>
        <xdr:nvPicPr>
          <xdr:cNvPr id="5150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858"/>
            <a:ext cx="491" cy="111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5151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639"/>
            <a:ext cx="492" cy="242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0</xdr:row>
          <xdr:rowOff>19050</xdr:rowOff>
        </xdr:from>
        <xdr:to>
          <xdr:col>28</xdr:col>
          <xdr:colOff>0</xdr:colOff>
          <xdr:row>3</xdr:row>
          <xdr:rowOff>0</xdr:rowOff>
        </xdr:to>
        <xdr:sp macro="" textlink="">
          <xdr:nvSpPr>
            <xdr:cNvPr id="5124" name="ToggleButton1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9</xdr:row>
          <xdr:rowOff>57150</xdr:rowOff>
        </xdr:from>
        <xdr:to>
          <xdr:col>25</xdr:col>
          <xdr:colOff>38100</xdr:colOff>
          <xdr:row>11</xdr:row>
          <xdr:rowOff>0</xdr:rowOff>
        </xdr:to>
        <xdr:sp macro="" textlink="">
          <xdr:nvSpPr>
            <xdr:cNvPr id="5126" name="CommandButton2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0</xdr:rowOff>
    </xdr:from>
    <xdr:to>
      <xdr:col>83</xdr:col>
      <xdr:colOff>28575</xdr:colOff>
      <xdr:row>56</xdr:row>
      <xdr:rowOff>57150</xdr:rowOff>
    </xdr:to>
    <xdr:pic>
      <xdr:nvPicPr>
        <xdr:cNvPr id="615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29400"/>
          <a:ext cx="4772025" cy="4629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0</xdr:row>
          <xdr:rowOff>0</xdr:rowOff>
        </xdr:from>
        <xdr:to>
          <xdr:col>28</xdr:col>
          <xdr:colOff>9525</xdr:colOff>
          <xdr:row>2</xdr:row>
          <xdr:rowOff>133350</xdr:rowOff>
        </xdr:to>
        <xdr:sp macro="" textlink="">
          <xdr:nvSpPr>
            <xdr:cNvPr id="6146" name="ToggleButton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9</xdr:row>
          <xdr:rowOff>57150</xdr:rowOff>
        </xdr:from>
        <xdr:to>
          <xdr:col>25</xdr:col>
          <xdr:colOff>47625</xdr:colOff>
          <xdr:row>11</xdr:row>
          <xdr:rowOff>0</xdr:rowOff>
        </xdr:to>
        <xdr:sp macro="" textlink="">
          <xdr:nvSpPr>
            <xdr:cNvPr id="6148" name="CommandButton1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33</xdr:row>
      <xdr:rowOff>0</xdr:rowOff>
    </xdr:from>
    <xdr:to>
      <xdr:col>83</xdr:col>
      <xdr:colOff>38100</xdr:colOff>
      <xdr:row>41</xdr:row>
      <xdr:rowOff>57150</xdr:rowOff>
    </xdr:to>
    <xdr:grpSp>
      <xdr:nvGrpSpPr>
        <xdr:cNvPr id="7182" name="Group 3"/>
        <xdr:cNvGrpSpPr>
          <a:grpSpLocks/>
        </xdr:cNvGrpSpPr>
      </xdr:nvGrpSpPr>
      <xdr:grpSpPr bwMode="auto">
        <a:xfrm>
          <a:off x="0" y="6276975"/>
          <a:ext cx="4781550" cy="1581150"/>
          <a:chOff x="0" y="659"/>
          <a:chExt cx="502" cy="166"/>
        </a:xfrm>
      </xdr:grpSpPr>
      <xdr:pic>
        <xdr:nvPicPr>
          <xdr:cNvPr id="7183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659"/>
            <a:ext cx="502" cy="12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7184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" y="780"/>
            <a:ext cx="499" cy="4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9525</xdr:rowOff>
        </xdr:from>
        <xdr:to>
          <xdr:col>27</xdr:col>
          <xdr:colOff>47625</xdr:colOff>
          <xdr:row>2</xdr:row>
          <xdr:rowOff>142875</xdr:rowOff>
        </xdr:to>
        <xdr:sp macro="" textlink="">
          <xdr:nvSpPr>
            <xdr:cNvPr id="7172" name="ToggleButton1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17</xdr:row>
      <xdr:rowOff>0</xdr:rowOff>
    </xdr:from>
    <xdr:to>
      <xdr:col>84</xdr:col>
      <xdr:colOff>28575</xdr:colOff>
      <xdr:row>25</xdr:row>
      <xdr:rowOff>133350</xdr:rowOff>
    </xdr:to>
    <xdr:pic>
      <xdr:nvPicPr>
        <xdr:cNvPr id="819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2400"/>
          <a:ext cx="4829175" cy="1657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19050</xdr:rowOff>
        </xdr:from>
        <xdr:to>
          <xdr:col>27</xdr:col>
          <xdr:colOff>47625</xdr:colOff>
          <xdr:row>3</xdr:row>
          <xdr:rowOff>0</xdr:rowOff>
        </xdr:to>
        <xdr:sp macro="" textlink="">
          <xdr:nvSpPr>
            <xdr:cNvPr id="8194" name="ToggleButton1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31</xdr:row>
      <xdr:rowOff>0</xdr:rowOff>
    </xdr:from>
    <xdr:to>
      <xdr:col>82</xdr:col>
      <xdr:colOff>9525</xdr:colOff>
      <xdr:row>41</xdr:row>
      <xdr:rowOff>28575</xdr:rowOff>
    </xdr:to>
    <xdr:pic>
      <xdr:nvPicPr>
        <xdr:cNvPr id="92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81800"/>
          <a:ext cx="4695825" cy="1933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2</xdr:row>
          <xdr:rowOff>133350</xdr:rowOff>
        </xdr:to>
        <xdr:sp macro="" textlink="">
          <xdr:nvSpPr>
            <xdr:cNvPr id="9218" name="ToggleButton1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28</xdr:row>
      <xdr:rowOff>0</xdr:rowOff>
    </xdr:from>
    <xdr:to>
      <xdr:col>84</xdr:col>
      <xdr:colOff>0</xdr:colOff>
      <xdr:row>39</xdr:row>
      <xdr:rowOff>0</xdr:rowOff>
    </xdr:to>
    <xdr:pic>
      <xdr:nvPicPr>
        <xdr:cNvPr id="1024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05500"/>
          <a:ext cx="4800600" cy="2095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2</xdr:row>
          <xdr:rowOff>133350</xdr:rowOff>
        </xdr:to>
        <xdr:sp macro="" textlink="">
          <xdr:nvSpPr>
            <xdr:cNvPr id="10242" name="ToggleButton1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0</xdr:rowOff>
    </xdr:from>
    <xdr:to>
      <xdr:col>82</xdr:col>
      <xdr:colOff>28575</xdr:colOff>
      <xdr:row>24</xdr:row>
      <xdr:rowOff>171450</xdr:rowOff>
    </xdr:to>
    <xdr:pic>
      <xdr:nvPicPr>
        <xdr:cNvPr id="1127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00"/>
          <a:ext cx="4714875" cy="1314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2</xdr:row>
          <xdr:rowOff>133350</xdr:rowOff>
        </xdr:to>
        <xdr:sp macro="" textlink="">
          <xdr:nvSpPr>
            <xdr:cNvPr id="11266" name="ToggleButton1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82</xdr:col>
      <xdr:colOff>9525</xdr:colOff>
      <xdr:row>65</xdr:row>
      <xdr:rowOff>38100</xdr:rowOff>
    </xdr:to>
    <xdr:grpSp>
      <xdr:nvGrpSpPr>
        <xdr:cNvPr id="12304" name="Group 3"/>
        <xdr:cNvGrpSpPr>
          <a:grpSpLocks/>
        </xdr:cNvGrpSpPr>
      </xdr:nvGrpSpPr>
      <xdr:grpSpPr bwMode="auto">
        <a:xfrm>
          <a:off x="0" y="5429250"/>
          <a:ext cx="4695825" cy="8610600"/>
          <a:chOff x="0" y="578"/>
          <a:chExt cx="493" cy="904"/>
        </a:xfrm>
      </xdr:grpSpPr>
      <xdr:pic>
        <xdr:nvPicPr>
          <xdr:cNvPr id="12305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578"/>
            <a:ext cx="492" cy="56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12306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1136"/>
            <a:ext cx="493" cy="34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2</xdr:row>
          <xdr:rowOff>133350</xdr:rowOff>
        </xdr:to>
        <xdr:sp macro="" textlink="">
          <xdr:nvSpPr>
            <xdr:cNvPr id="12292" name="ToggleButton1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0</xdr:rowOff>
    </xdr:from>
    <xdr:to>
      <xdr:col>81</xdr:col>
      <xdr:colOff>47625</xdr:colOff>
      <xdr:row>51</xdr:row>
      <xdr:rowOff>95250</xdr:rowOff>
    </xdr:to>
    <xdr:pic>
      <xdr:nvPicPr>
        <xdr:cNvPr id="1331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4676775" cy="2571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3</xdr:row>
          <xdr:rowOff>38100</xdr:rowOff>
        </xdr:to>
        <xdr:sp macro="" textlink="">
          <xdr:nvSpPr>
            <xdr:cNvPr id="13314" name="ToggleButton1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2</xdr:row>
          <xdr:rowOff>57150</xdr:rowOff>
        </xdr:to>
        <xdr:sp macro="" textlink="">
          <xdr:nvSpPr>
            <xdr:cNvPr id="27649" name="ToggleButton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67</xdr:col>
      <xdr:colOff>38100</xdr:colOff>
      <xdr:row>27</xdr:row>
      <xdr:rowOff>152400</xdr:rowOff>
    </xdr:to>
    <xdr:grpSp>
      <xdr:nvGrpSpPr>
        <xdr:cNvPr id="14351" name="Group 3"/>
        <xdr:cNvGrpSpPr>
          <a:grpSpLocks/>
        </xdr:cNvGrpSpPr>
      </xdr:nvGrpSpPr>
      <xdr:grpSpPr bwMode="auto">
        <a:xfrm>
          <a:off x="0" y="4419600"/>
          <a:ext cx="3867150" cy="723900"/>
          <a:chOff x="0" y="464"/>
          <a:chExt cx="406" cy="76"/>
        </a:xfrm>
      </xdr:grpSpPr>
      <xdr:pic>
        <xdr:nvPicPr>
          <xdr:cNvPr id="14352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464"/>
            <a:ext cx="161" cy="22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14353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487"/>
            <a:ext cx="406" cy="5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2</xdr:row>
          <xdr:rowOff>133350</xdr:rowOff>
        </xdr:to>
        <xdr:sp macro="" textlink="">
          <xdr:nvSpPr>
            <xdr:cNvPr id="14340" name="ToggleButton1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3</xdr:row>
          <xdr:rowOff>66675</xdr:rowOff>
        </xdr:from>
        <xdr:to>
          <xdr:col>16</xdr:col>
          <xdr:colOff>47625</xdr:colOff>
          <xdr:row>5</xdr:row>
          <xdr:rowOff>0</xdr:rowOff>
        </xdr:to>
        <xdr:sp macro="" textlink="">
          <xdr:nvSpPr>
            <xdr:cNvPr id="14341" name="CheckBox1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67</xdr:row>
      <xdr:rowOff>133350</xdr:rowOff>
    </xdr:from>
    <xdr:to>
      <xdr:col>67</xdr:col>
      <xdr:colOff>38100</xdr:colOff>
      <xdr:row>71</xdr:row>
      <xdr:rowOff>95250</xdr:rowOff>
    </xdr:to>
    <xdr:grpSp>
      <xdr:nvGrpSpPr>
        <xdr:cNvPr id="15375" name="Group 1"/>
        <xdr:cNvGrpSpPr>
          <a:grpSpLocks/>
        </xdr:cNvGrpSpPr>
      </xdr:nvGrpSpPr>
      <xdr:grpSpPr bwMode="auto">
        <a:xfrm>
          <a:off x="0" y="12982575"/>
          <a:ext cx="3867150" cy="723900"/>
          <a:chOff x="0" y="464"/>
          <a:chExt cx="406" cy="76"/>
        </a:xfrm>
      </xdr:grpSpPr>
      <xdr:pic>
        <xdr:nvPicPr>
          <xdr:cNvPr id="15376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464"/>
            <a:ext cx="161" cy="22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15377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487"/>
            <a:ext cx="406" cy="5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2</xdr:row>
          <xdr:rowOff>133350</xdr:rowOff>
        </xdr:to>
        <xdr:sp macro="" textlink="">
          <xdr:nvSpPr>
            <xdr:cNvPr id="15364" name="ToggleButton1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3</xdr:row>
          <xdr:rowOff>85725</xdr:rowOff>
        </xdr:from>
        <xdr:to>
          <xdr:col>16</xdr:col>
          <xdr:colOff>9525</xdr:colOff>
          <xdr:row>5</xdr:row>
          <xdr:rowOff>19050</xdr:rowOff>
        </xdr:to>
        <xdr:sp macro="" textlink="">
          <xdr:nvSpPr>
            <xdr:cNvPr id="15365" name="CheckBox1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33</xdr:row>
      <xdr:rowOff>47625</xdr:rowOff>
    </xdr:from>
    <xdr:to>
      <xdr:col>67</xdr:col>
      <xdr:colOff>38100</xdr:colOff>
      <xdr:row>37</xdr:row>
      <xdr:rowOff>9525</xdr:rowOff>
    </xdr:to>
    <xdr:grpSp>
      <xdr:nvGrpSpPr>
        <xdr:cNvPr id="16399" name="Group 1"/>
        <xdr:cNvGrpSpPr>
          <a:grpSpLocks/>
        </xdr:cNvGrpSpPr>
      </xdr:nvGrpSpPr>
      <xdr:grpSpPr bwMode="auto">
        <a:xfrm>
          <a:off x="0" y="6915150"/>
          <a:ext cx="3867150" cy="723900"/>
          <a:chOff x="0" y="464"/>
          <a:chExt cx="406" cy="76"/>
        </a:xfrm>
      </xdr:grpSpPr>
      <xdr:pic>
        <xdr:nvPicPr>
          <xdr:cNvPr id="16400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464"/>
            <a:ext cx="161" cy="22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16401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487"/>
            <a:ext cx="406" cy="5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3</xdr:row>
          <xdr:rowOff>38100</xdr:rowOff>
        </xdr:to>
        <xdr:sp macro="" textlink="">
          <xdr:nvSpPr>
            <xdr:cNvPr id="16388" name="ToggleButton1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4</xdr:row>
          <xdr:rowOff>9525</xdr:rowOff>
        </xdr:from>
        <xdr:to>
          <xdr:col>16</xdr:col>
          <xdr:colOff>9525</xdr:colOff>
          <xdr:row>5</xdr:row>
          <xdr:rowOff>114300</xdr:rowOff>
        </xdr:to>
        <xdr:sp macro="" textlink="">
          <xdr:nvSpPr>
            <xdr:cNvPr id="16389" name="CheckBox1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180975</xdr:rowOff>
    </xdr:from>
    <xdr:to>
      <xdr:col>67</xdr:col>
      <xdr:colOff>38100</xdr:colOff>
      <xdr:row>36</xdr:row>
      <xdr:rowOff>142875</xdr:rowOff>
    </xdr:to>
    <xdr:grpSp>
      <xdr:nvGrpSpPr>
        <xdr:cNvPr id="17423" name="Group 1"/>
        <xdr:cNvGrpSpPr>
          <a:grpSpLocks/>
        </xdr:cNvGrpSpPr>
      </xdr:nvGrpSpPr>
      <xdr:grpSpPr bwMode="auto">
        <a:xfrm>
          <a:off x="0" y="7696200"/>
          <a:ext cx="3867150" cy="723900"/>
          <a:chOff x="0" y="464"/>
          <a:chExt cx="406" cy="76"/>
        </a:xfrm>
      </xdr:grpSpPr>
      <xdr:pic>
        <xdr:nvPicPr>
          <xdr:cNvPr id="17424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464"/>
            <a:ext cx="161" cy="22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17425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487"/>
            <a:ext cx="406" cy="5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2</xdr:row>
          <xdr:rowOff>133350</xdr:rowOff>
        </xdr:to>
        <xdr:sp macro="" textlink="">
          <xdr:nvSpPr>
            <xdr:cNvPr id="17412" name="ToggleButton1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3</xdr:row>
          <xdr:rowOff>38100</xdr:rowOff>
        </xdr:from>
        <xdr:to>
          <xdr:col>16</xdr:col>
          <xdr:colOff>0</xdr:colOff>
          <xdr:row>4</xdr:row>
          <xdr:rowOff>123825</xdr:rowOff>
        </xdr:to>
        <xdr:sp macro="" textlink="">
          <xdr:nvSpPr>
            <xdr:cNvPr id="17413" name="CheckBox1" hidden="1">
              <a:extLst>
                <a:ext uri="{63B3BB69-23CF-44E3-9099-C40C66FF867C}">
                  <a14:compatExt spid="_x0000_s17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66675</xdr:rowOff>
    </xdr:from>
    <xdr:to>
      <xdr:col>67</xdr:col>
      <xdr:colOff>38100</xdr:colOff>
      <xdr:row>45</xdr:row>
      <xdr:rowOff>28575</xdr:rowOff>
    </xdr:to>
    <xdr:grpSp>
      <xdr:nvGrpSpPr>
        <xdr:cNvPr id="18447" name="Group 1"/>
        <xdr:cNvGrpSpPr>
          <a:grpSpLocks/>
        </xdr:cNvGrpSpPr>
      </xdr:nvGrpSpPr>
      <xdr:grpSpPr bwMode="auto">
        <a:xfrm>
          <a:off x="0" y="8039100"/>
          <a:ext cx="3867150" cy="723900"/>
          <a:chOff x="0" y="464"/>
          <a:chExt cx="406" cy="76"/>
        </a:xfrm>
      </xdr:grpSpPr>
      <xdr:pic>
        <xdr:nvPicPr>
          <xdr:cNvPr id="18448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464"/>
            <a:ext cx="161" cy="22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18449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487"/>
            <a:ext cx="406" cy="5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2</xdr:row>
          <xdr:rowOff>133350</xdr:rowOff>
        </xdr:to>
        <xdr:sp macro="" textlink="">
          <xdr:nvSpPr>
            <xdr:cNvPr id="18436" name="ToggleButton1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3</xdr:row>
          <xdr:rowOff>9525</xdr:rowOff>
        </xdr:from>
        <xdr:to>
          <xdr:col>16</xdr:col>
          <xdr:colOff>0</xdr:colOff>
          <xdr:row>4</xdr:row>
          <xdr:rowOff>95250</xdr:rowOff>
        </xdr:to>
        <xdr:sp macro="" textlink="">
          <xdr:nvSpPr>
            <xdr:cNvPr id="18437" name="CheckBox1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47</xdr:row>
      <xdr:rowOff>57150</xdr:rowOff>
    </xdr:from>
    <xdr:to>
      <xdr:col>67</xdr:col>
      <xdr:colOff>38100</xdr:colOff>
      <xdr:row>51</xdr:row>
      <xdr:rowOff>19050</xdr:rowOff>
    </xdr:to>
    <xdr:grpSp>
      <xdr:nvGrpSpPr>
        <xdr:cNvPr id="19471" name="Group 1"/>
        <xdr:cNvGrpSpPr>
          <a:grpSpLocks/>
        </xdr:cNvGrpSpPr>
      </xdr:nvGrpSpPr>
      <xdr:grpSpPr bwMode="auto">
        <a:xfrm>
          <a:off x="0" y="9753600"/>
          <a:ext cx="3867150" cy="723900"/>
          <a:chOff x="0" y="464"/>
          <a:chExt cx="406" cy="76"/>
        </a:xfrm>
      </xdr:grpSpPr>
      <xdr:pic>
        <xdr:nvPicPr>
          <xdr:cNvPr id="19472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464"/>
            <a:ext cx="161" cy="22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19473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487"/>
            <a:ext cx="406" cy="5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2</xdr:row>
          <xdr:rowOff>133350</xdr:rowOff>
        </xdr:to>
        <xdr:sp macro="" textlink="">
          <xdr:nvSpPr>
            <xdr:cNvPr id="19460" name="ToggleButton1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</xdr:colOff>
          <xdr:row>2</xdr:row>
          <xdr:rowOff>142875</xdr:rowOff>
        </xdr:from>
        <xdr:to>
          <xdr:col>16</xdr:col>
          <xdr:colOff>19050</xdr:colOff>
          <xdr:row>4</xdr:row>
          <xdr:rowOff>76200</xdr:rowOff>
        </xdr:to>
        <xdr:sp macro="" textlink="">
          <xdr:nvSpPr>
            <xdr:cNvPr id="19461" name="CheckBox1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44984</xdr:colOff>
      <xdr:row>33</xdr:row>
      <xdr:rowOff>57150</xdr:rowOff>
    </xdr:from>
    <xdr:to>
      <xdr:col>105</xdr:col>
      <xdr:colOff>24897</xdr:colOff>
      <xdr:row>43</xdr:row>
      <xdr:rowOff>0</xdr:rowOff>
    </xdr:to>
    <xdr:pic>
      <xdr:nvPicPr>
        <xdr:cNvPr id="2048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02184" y="9258300"/>
          <a:ext cx="5523463" cy="1847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2</xdr:row>
          <xdr:rowOff>133350</xdr:rowOff>
        </xdr:to>
        <xdr:sp macro="" textlink="">
          <xdr:nvSpPr>
            <xdr:cNvPr id="20482" name="ToggleButton1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0</xdr:rowOff>
    </xdr:from>
    <xdr:to>
      <xdr:col>82</xdr:col>
      <xdr:colOff>0</xdr:colOff>
      <xdr:row>85</xdr:row>
      <xdr:rowOff>95250</xdr:rowOff>
    </xdr:to>
    <xdr:grpSp>
      <xdr:nvGrpSpPr>
        <xdr:cNvPr id="21524" name="Group 3"/>
        <xdr:cNvGrpSpPr>
          <a:grpSpLocks/>
        </xdr:cNvGrpSpPr>
      </xdr:nvGrpSpPr>
      <xdr:grpSpPr bwMode="auto">
        <a:xfrm>
          <a:off x="0" y="10515600"/>
          <a:ext cx="4686300" cy="7715250"/>
          <a:chOff x="0" y="710"/>
          <a:chExt cx="492" cy="810"/>
        </a:xfrm>
      </xdr:grpSpPr>
      <xdr:pic>
        <xdr:nvPicPr>
          <xdr:cNvPr id="21525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710"/>
            <a:ext cx="491" cy="464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21526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1174"/>
            <a:ext cx="492" cy="34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2</xdr:row>
          <xdr:rowOff>133350</xdr:rowOff>
        </xdr:to>
        <xdr:sp macro="" textlink="">
          <xdr:nvSpPr>
            <xdr:cNvPr id="21508" name="ToggleButton1" hidden="1">
              <a:extLst>
                <a:ext uri="{63B3BB69-23CF-44E3-9099-C40C66FF867C}">
                  <a14:compatExt spid="_x0000_s2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30</xdr:row>
      <xdr:rowOff>0</xdr:rowOff>
    </xdr:from>
    <xdr:to>
      <xdr:col>80</xdr:col>
      <xdr:colOff>47625</xdr:colOff>
      <xdr:row>35</xdr:row>
      <xdr:rowOff>171450</xdr:rowOff>
    </xdr:to>
    <xdr:pic>
      <xdr:nvPicPr>
        <xdr:cNvPr id="2253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34225"/>
          <a:ext cx="4619625" cy="1123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2</xdr:row>
          <xdr:rowOff>133350</xdr:rowOff>
        </xdr:to>
        <xdr:sp macro="" textlink="">
          <xdr:nvSpPr>
            <xdr:cNvPr id="22530" name="ToggleButton1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0</xdr:rowOff>
    </xdr:from>
    <xdr:to>
      <xdr:col>82</xdr:col>
      <xdr:colOff>9525</xdr:colOff>
      <xdr:row>39</xdr:row>
      <xdr:rowOff>47625</xdr:rowOff>
    </xdr:to>
    <xdr:pic>
      <xdr:nvPicPr>
        <xdr:cNvPr id="2355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0"/>
          <a:ext cx="4695825" cy="1381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2</xdr:row>
          <xdr:rowOff>133350</xdr:rowOff>
        </xdr:to>
        <xdr:sp macro="" textlink="">
          <xdr:nvSpPr>
            <xdr:cNvPr id="23554" name="ToggleButton1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144</xdr:row>
      <xdr:rowOff>0</xdr:rowOff>
    </xdr:from>
    <xdr:to>
      <xdr:col>81</xdr:col>
      <xdr:colOff>19050</xdr:colOff>
      <xdr:row>154</xdr:row>
      <xdr:rowOff>66675</xdr:rowOff>
    </xdr:to>
    <xdr:pic>
      <xdr:nvPicPr>
        <xdr:cNvPr id="2458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051750"/>
          <a:ext cx="4648200" cy="1971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27</xdr:col>
          <xdr:colOff>47625</xdr:colOff>
          <xdr:row>2</xdr:row>
          <xdr:rowOff>133350</xdr:rowOff>
        </xdr:to>
        <xdr:sp macro="" textlink="">
          <xdr:nvSpPr>
            <xdr:cNvPr id="24578" name="ToggleButton1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7</xdr:col>
      <xdr:colOff>314325</xdr:colOff>
      <xdr:row>67</xdr:row>
      <xdr:rowOff>85725</xdr:rowOff>
    </xdr:to>
    <xdr:grpSp>
      <xdr:nvGrpSpPr>
        <xdr:cNvPr id="25666" name="Group 3"/>
        <xdr:cNvGrpSpPr>
          <a:grpSpLocks/>
        </xdr:cNvGrpSpPr>
      </xdr:nvGrpSpPr>
      <xdr:grpSpPr bwMode="auto">
        <a:xfrm>
          <a:off x="0" y="165100"/>
          <a:ext cx="4581525" cy="10982325"/>
          <a:chOff x="0" y="17"/>
          <a:chExt cx="481" cy="1131"/>
        </a:xfrm>
      </xdr:grpSpPr>
      <xdr:pic>
        <xdr:nvPicPr>
          <xdr:cNvPr id="25680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" y="17"/>
            <a:ext cx="480" cy="68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25681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702"/>
            <a:ext cx="478" cy="44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xdr:twoCellAnchor editAs="oneCell">
    <xdr:from>
      <xdr:col>7</xdr:col>
      <xdr:colOff>552450</xdr:colOff>
      <xdr:row>40</xdr:row>
      <xdr:rowOff>123825</xdr:rowOff>
    </xdr:from>
    <xdr:to>
      <xdr:col>15</xdr:col>
      <xdr:colOff>142875</xdr:colOff>
      <xdr:row>81</xdr:row>
      <xdr:rowOff>95250</xdr:rowOff>
    </xdr:to>
    <xdr:pic>
      <xdr:nvPicPr>
        <xdr:cNvPr id="2566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6600825"/>
          <a:ext cx="4467225" cy="66103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600075</xdr:colOff>
      <xdr:row>1</xdr:row>
      <xdr:rowOff>0</xdr:rowOff>
    </xdr:from>
    <xdr:to>
      <xdr:col>15</xdr:col>
      <xdr:colOff>304800</xdr:colOff>
      <xdr:row>89</xdr:row>
      <xdr:rowOff>28575</xdr:rowOff>
    </xdr:to>
    <xdr:grpSp>
      <xdr:nvGrpSpPr>
        <xdr:cNvPr id="25668" name="Group 7"/>
        <xdr:cNvGrpSpPr>
          <a:grpSpLocks/>
        </xdr:cNvGrpSpPr>
      </xdr:nvGrpSpPr>
      <xdr:grpSpPr bwMode="auto">
        <a:xfrm>
          <a:off x="4867275" y="165100"/>
          <a:ext cx="4581525" cy="14557375"/>
          <a:chOff x="506" y="17"/>
          <a:chExt cx="481" cy="1499"/>
        </a:xfrm>
      </xdr:grpSpPr>
      <xdr:pic>
        <xdr:nvPicPr>
          <xdr:cNvPr id="25678" name="Picture 4"/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07" y="17"/>
            <a:ext cx="480" cy="674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25679" name="Picture 6"/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06" y="1383"/>
            <a:ext cx="469" cy="13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xdr:twoCellAnchor>
    <xdr:from>
      <xdr:col>16</xdr:col>
      <xdr:colOff>0</xdr:colOff>
      <xdr:row>1</xdr:row>
      <xdr:rowOff>0</xdr:rowOff>
    </xdr:from>
    <xdr:to>
      <xdr:col>23</xdr:col>
      <xdr:colOff>276225</xdr:colOff>
      <xdr:row>94</xdr:row>
      <xdr:rowOff>114300</xdr:rowOff>
    </xdr:to>
    <xdr:grpSp>
      <xdr:nvGrpSpPr>
        <xdr:cNvPr id="25669" name="Group 12"/>
        <xdr:cNvGrpSpPr>
          <a:grpSpLocks/>
        </xdr:cNvGrpSpPr>
      </xdr:nvGrpSpPr>
      <xdr:grpSpPr bwMode="auto">
        <a:xfrm>
          <a:off x="9753600" y="165100"/>
          <a:ext cx="4543425" cy="15468600"/>
          <a:chOff x="1024" y="17"/>
          <a:chExt cx="477" cy="1593"/>
        </a:xfrm>
      </xdr:grpSpPr>
      <xdr:grpSp>
        <xdr:nvGrpSpPr>
          <xdr:cNvPr id="25674" name="Group 10"/>
          <xdr:cNvGrpSpPr>
            <a:grpSpLocks/>
          </xdr:cNvGrpSpPr>
        </xdr:nvGrpSpPr>
        <xdr:grpSpPr bwMode="auto">
          <a:xfrm>
            <a:off x="1024" y="17"/>
            <a:ext cx="477" cy="1309"/>
            <a:chOff x="1024" y="17"/>
            <a:chExt cx="477" cy="1309"/>
          </a:xfrm>
        </xdr:grpSpPr>
        <xdr:pic>
          <xdr:nvPicPr>
            <xdr:cNvPr id="25676" name="Picture 9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25" y="638"/>
              <a:ext cx="474" cy="688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pic>
          <xdr:nvPicPr>
            <xdr:cNvPr id="25677" name="Picture 8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24" y="17"/>
              <a:ext cx="477" cy="703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1">
                  <a:solidFill>
                    <a:srgbClr xmlns:mc="http://schemas.openxmlformats.org/markup-compatibility/2006" val="FFFFFF" mc:Ignorable="a14" a14:legacySpreadsheetColorIndex="65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</xdr:grpSp>
      <xdr:pic>
        <xdr:nvPicPr>
          <xdr:cNvPr id="25675" name="Picture 11"/>
          <xdr:cNvPicPr>
            <a:picLocks noChangeAspect="1" noChangeArrowheads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24" y="1326"/>
            <a:ext cx="473" cy="284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xdr:twoCellAnchor>
    <xdr:from>
      <xdr:col>24</xdr:col>
      <xdr:colOff>0</xdr:colOff>
      <xdr:row>1</xdr:row>
      <xdr:rowOff>0</xdr:rowOff>
    </xdr:from>
    <xdr:to>
      <xdr:col>31</xdr:col>
      <xdr:colOff>247650</xdr:colOff>
      <xdr:row>71</xdr:row>
      <xdr:rowOff>9525</xdr:rowOff>
    </xdr:to>
    <xdr:grpSp>
      <xdr:nvGrpSpPr>
        <xdr:cNvPr id="25670" name="Group 16"/>
        <xdr:cNvGrpSpPr>
          <a:grpSpLocks/>
        </xdr:cNvGrpSpPr>
      </xdr:nvGrpSpPr>
      <xdr:grpSpPr bwMode="auto">
        <a:xfrm>
          <a:off x="14630400" y="165100"/>
          <a:ext cx="4514850" cy="11566525"/>
          <a:chOff x="1536" y="17"/>
          <a:chExt cx="474" cy="1191"/>
        </a:xfrm>
      </xdr:grpSpPr>
      <xdr:pic>
        <xdr:nvPicPr>
          <xdr:cNvPr id="25671" name="Picture 13"/>
          <xdr:cNvPicPr>
            <a:picLocks noChangeAspect="1" noChangeArrowheads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536" y="17"/>
            <a:ext cx="474" cy="26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25672" name="Picture 14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537" y="286"/>
            <a:ext cx="472" cy="612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25673" name="Picture 15"/>
          <xdr:cNvPicPr>
            <a:picLocks noChangeAspect="1" noChangeArrowheads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536" y="899"/>
            <a:ext cx="474" cy="309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0</xdr:row>
          <xdr:rowOff>0</xdr:rowOff>
        </xdr:from>
        <xdr:to>
          <xdr:col>2</xdr:col>
          <xdr:colOff>381000</xdr:colOff>
          <xdr:row>2</xdr:row>
          <xdr:rowOff>114300</xdr:rowOff>
        </xdr:to>
        <xdr:sp macro="" textlink="">
          <xdr:nvSpPr>
            <xdr:cNvPr id="25617" name="ToggleButton1" hidden="1">
              <a:extLst>
                <a:ext uri="{63B3BB69-23CF-44E3-9099-C40C66FF867C}">
                  <a14:compatExt spid="_x0000_s25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7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5" Type="http://schemas.openxmlformats.org/officeDocument/2006/relationships/image" Target="../media/image6.emf"/><Relationship Id="rId10" Type="http://schemas.openxmlformats.org/officeDocument/2006/relationships/comments" Target="../comments1.xml"/><Relationship Id="rId4" Type="http://schemas.openxmlformats.org/officeDocument/2006/relationships/control" Target="../activeX/activeX3.xml"/><Relationship Id="rId9" Type="http://schemas.openxmlformats.org/officeDocument/2006/relationships/image" Target="../media/image8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2.xml"/><Relationship Id="rId5" Type="http://schemas.openxmlformats.org/officeDocument/2006/relationships/image" Target="../media/image11.emf"/><Relationship Id="rId4" Type="http://schemas.openxmlformats.org/officeDocument/2006/relationships/control" Target="../activeX/activeX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3.xml"/><Relationship Id="rId5" Type="http://schemas.openxmlformats.org/officeDocument/2006/relationships/image" Target="../media/image14.emf"/><Relationship Id="rId4" Type="http://schemas.openxmlformats.org/officeDocument/2006/relationships/control" Target="../activeX/activeX7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4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17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9.xml"/><Relationship Id="rId5" Type="http://schemas.openxmlformats.org/officeDocument/2006/relationships/image" Target="../media/image16.emf"/><Relationship Id="rId4" Type="http://schemas.openxmlformats.org/officeDocument/2006/relationships/control" Target="../activeX/activeX8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mments" Target="../comments5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21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11.xml"/><Relationship Id="rId5" Type="http://schemas.openxmlformats.org/officeDocument/2006/relationships/image" Target="../media/image20.emf"/><Relationship Id="rId4" Type="http://schemas.openxmlformats.org/officeDocument/2006/relationships/control" Target="../activeX/activeX10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23.emf"/><Relationship Id="rId4" Type="http://schemas.openxmlformats.org/officeDocument/2006/relationships/control" Target="../activeX/activeX1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26.emf"/><Relationship Id="rId4" Type="http://schemas.openxmlformats.org/officeDocument/2006/relationships/control" Target="../activeX/activeX1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28.emf"/><Relationship Id="rId4" Type="http://schemas.openxmlformats.org/officeDocument/2006/relationships/control" Target="../activeX/activeX1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omments" Target="../comments6.xml"/><Relationship Id="rId5" Type="http://schemas.openxmlformats.org/officeDocument/2006/relationships/image" Target="../media/image30.emf"/><Relationship Id="rId4" Type="http://schemas.openxmlformats.org/officeDocument/2006/relationships/control" Target="../activeX/activeX1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image" Target="../media/image32.emf"/><Relationship Id="rId4" Type="http://schemas.openxmlformats.org/officeDocument/2006/relationships/control" Target="../activeX/activeX16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omments" Target="../comments7.xml"/><Relationship Id="rId5" Type="http://schemas.openxmlformats.org/officeDocument/2006/relationships/image" Target="../media/image34.emf"/><Relationship Id="rId4" Type="http://schemas.openxmlformats.org/officeDocument/2006/relationships/control" Target="../activeX/activeX17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5" Type="http://schemas.openxmlformats.org/officeDocument/2006/relationships/image" Target="../media/image37.emf"/><Relationship Id="rId4" Type="http://schemas.openxmlformats.org/officeDocument/2006/relationships/control" Target="../activeX/activeX18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5" Type="http://schemas.openxmlformats.org/officeDocument/2006/relationships/image" Target="../media/image39.emf"/><Relationship Id="rId4" Type="http://schemas.openxmlformats.org/officeDocument/2006/relationships/control" Target="../activeX/activeX19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7" Type="http://schemas.openxmlformats.org/officeDocument/2006/relationships/image" Target="../media/image41.emf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21.xml"/><Relationship Id="rId5" Type="http://schemas.openxmlformats.org/officeDocument/2006/relationships/image" Target="../media/image40.emf"/><Relationship Id="rId4" Type="http://schemas.openxmlformats.org/officeDocument/2006/relationships/control" Target="../activeX/activeX20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7" Type="http://schemas.openxmlformats.org/officeDocument/2006/relationships/image" Target="../media/image45.emf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23.xml"/><Relationship Id="rId5" Type="http://schemas.openxmlformats.org/officeDocument/2006/relationships/image" Target="../media/image44.emf"/><Relationship Id="rId4" Type="http://schemas.openxmlformats.org/officeDocument/2006/relationships/control" Target="../activeX/activeX22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7" Type="http://schemas.openxmlformats.org/officeDocument/2006/relationships/image" Target="../media/image47.emf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25.xml"/><Relationship Id="rId5" Type="http://schemas.openxmlformats.org/officeDocument/2006/relationships/image" Target="../media/image46.emf"/><Relationship Id="rId4" Type="http://schemas.openxmlformats.org/officeDocument/2006/relationships/control" Target="../activeX/activeX24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7" Type="http://schemas.openxmlformats.org/officeDocument/2006/relationships/image" Target="../media/image49.emf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6" Type="http://schemas.openxmlformats.org/officeDocument/2006/relationships/control" Target="../activeX/activeX27.xml"/><Relationship Id="rId5" Type="http://schemas.openxmlformats.org/officeDocument/2006/relationships/image" Target="../media/image48.emf"/><Relationship Id="rId4" Type="http://schemas.openxmlformats.org/officeDocument/2006/relationships/control" Target="../activeX/activeX26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7" Type="http://schemas.openxmlformats.org/officeDocument/2006/relationships/image" Target="../media/image51.emf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6" Type="http://schemas.openxmlformats.org/officeDocument/2006/relationships/control" Target="../activeX/activeX29.xml"/><Relationship Id="rId5" Type="http://schemas.openxmlformats.org/officeDocument/2006/relationships/image" Target="../media/image50.emf"/><Relationship Id="rId4" Type="http://schemas.openxmlformats.org/officeDocument/2006/relationships/control" Target="../activeX/activeX2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7" Type="http://schemas.openxmlformats.org/officeDocument/2006/relationships/image" Target="../media/image53.emf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6" Type="http://schemas.openxmlformats.org/officeDocument/2006/relationships/control" Target="../activeX/activeX31.xml"/><Relationship Id="rId5" Type="http://schemas.openxmlformats.org/officeDocument/2006/relationships/image" Target="../media/image52.emf"/><Relationship Id="rId4" Type="http://schemas.openxmlformats.org/officeDocument/2006/relationships/control" Target="../activeX/activeX30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5" Type="http://schemas.openxmlformats.org/officeDocument/2006/relationships/image" Target="../media/image54.emf"/><Relationship Id="rId4" Type="http://schemas.openxmlformats.org/officeDocument/2006/relationships/control" Target="../activeX/activeX32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6" Type="http://schemas.openxmlformats.org/officeDocument/2006/relationships/comments" Target="../comments8.xml"/><Relationship Id="rId5" Type="http://schemas.openxmlformats.org/officeDocument/2006/relationships/image" Target="../media/image56.emf"/><Relationship Id="rId4" Type="http://schemas.openxmlformats.org/officeDocument/2006/relationships/control" Target="../activeX/activeX33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Relationship Id="rId5" Type="http://schemas.openxmlformats.org/officeDocument/2006/relationships/image" Target="../media/image59.emf"/><Relationship Id="rId4" Type="http://schemas.openxmlformats.org/officeDocument/2006/relationships/control" Target="../activeX/activeX34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Relationship Id="rId5" Type="http://schemas.openxmlformats.org/officeDocument/2006/relationships/image" Target="../media/image61.emf"/><Relationship Id="rId4" Type="http://schemas.openxmlformats.org/officeDocument/2006/relationships/control" Target="../activeX/activeX35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Relationship Id="rId5" Type="http://schemas.openxmlformats.org/officeDocument/2006/relationships/image" Target="../media/image63.emf"/><Relationship Id="rId4" Type="http://schemas.openxmlformats.org/officeDocument/2006/relationships/control" Target="../activeX/activeX36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Relationship Id="rId5" Type="http://schemas.openxmlformats.org/officeDocument/2006/relationships/image" Target="../media/image65.emf"/><Relationship Id="rId4" Type="http://schemas.openxmlformats.org/officeDocument/2006/relationships/control" Target="../activeX/activeX3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K25"/>
  <sheetViews>
    <sheetView view="pageBreakPreview" zoomScaleNormal="100" workbookViewId="0">
      <selection activeCell="D41" sqref="D41"/>
    </sheetView>
  </sheetViews>
  <sheetFormatPr defaultRowHeight="12.75" x14ac:dyDescent="0.2"/>
  <cols>
    <col min="2" max="2" width="3.42578125" customWidth="1"/>
    <col min="10" max="10" width="18.140625" customWidth="1"/>
  </cols>
  <sheetData>
    <row r="1" spans="1:11" ht="18.75" x14ac:dyDescent="0.3">
      <c r="A1" s="66" t="s">
        <v>0</v>
      </c>
      <c r="B1" s="66"/>
      <c r="J1" t="s">
        <v>680</v>
      </c>
      <c r="K1">
        <v>2010</v>
      </c>
    </row>
    <row r="2" spans="1:11" x14ac:dyDescent="0.2">
      <c r="J2" t="s">
        <v>681</v>
      </c>
      <c r="K2">
        <v>2011</v>
      </c>
    </row>
    <row r="3" spans="1:11" x14ac:dyDescent="0.2">
      <c r="J3" t="s">
        <v>682</v>
      </c>
      <c r="K3">
        <v>2012</v>
      </c>
    </row>
    <row r="4" spans="1:11" x14ac:dyDescent="0.2">
      <c r="A4" s="67" t="s">
        <v>738</v>
      </c>
      <c r="B4" s="67"/>
      <c r="C4">
        <v>2010</v>
      </c>
      <c r="J4" t="s">
        <v>683</v>
      </c>
      <c r="K4">
        <v>2013</v>
      </c>
    </row>
    <row r="5" spans="1:11" x14ac:dyDescent="0.2">
      <c r="J5" t="s">
        <v>684</v>
      </c>
      <c r="K5">
        <v>2014</v>
      </c>
    </row>
    <row r="6" spans="1:11" x14ac:dyDescent="0.2">
      <c r="J6" t="s">
        <v>685</v>
      </c>
      <c r="K6">
        <v>2015</v>
      </c>
    </row>
    <row r="7" spans="1:11" x14ac:dyDescent="0.2">
      <c r="J7" t="s">
        <v>686</v>
      </c>
    </row>
    <row r="8" spans="1:11" x14ac:dyDescent="0.2">
      <c r="J8" t="s">
        <v>687</v>
      </c>
    </row>
    <row r="9" spans="1:11" x14ac:dyDescent="0.2">
      <c r="J9" t="s">
        <v>688</v>
      </c>
    </row>
    <row r="10" spans="1:11" x14ac:dyDescent="0.2">
      <c r="A10" s="43"/>
      <c r="J10" t="s">
        <v>689</v>
      </c>
    </row>
    <row r="11" spans="1:11" x14ac:dyDescent="0.2">
      <c r="J11" t="s">
        <v>690</v>
      </c>
    </row>
    <row r="12" spans="1:11" x14ac:dyDescent="0.2">
      <c r="J12" t="s">
        <v>691</v>
      </c>
    </row>
    <row r="13" spans="1:11" x14ac:dyDescent="0.2">
      <c r="A13" s="43"/>
      <c r="J13" t="s">
        <v>703</v>
      </c>
    </row>
    <row r="14" spans="1:11" x14ac:dyDescent="0.2">
      <c r="J14" t="s">
        <v>704</v>
      </c>
    </row>
    <row r="15" spans="1:11" x14ac:dyDescent="0.2">
      <c r="J15" t="s">
        <v>692</v>
      </c>
    </row>
    <row r="16" spans="1:11" x14ac:dyDescent="0.2">
      <c r="J16" t="s">
        <v>693</v>
      </c>
    </row>
    <row r="17" spans="1:10" x14ac:dyDescent="0.2">
      <c r="J17" t="s">
        <v>694</v>
      </c>
    </row>
    <row r="18" spans="1:10" x14ac:dyDescent="0.2">
      <c r="J18" t="s">
        <v>695</v>
      </c>
    </row>
    <row r="19" spans="1:10" x14ac:dyDescent="0.2">
      <c r="J19" t="s">
        <v>696</v>
      </c>
    </row>
    <row r="20" spans="1:10" x14ac:dyDescent="0.2">
      <c r="J20" t="s">
        <v>697</v>
      </c>
    </row>
    <row r="21" spans="1:10" x14ac:dyDescent="0.2">
      <c r="J21" t="s">
        <v>698</v>
      </c>
    </row>
    <row r="22" spans="1:10" x14ac:dyDescent="0.2">
      <c r="J22" t="s">
        <v>699</v>
      </c>
    </row>
    <row r="23" spans="1:10" x14ac:dyDescent="0.2">
      <c r="J23" t="s">
        <v>700</v>
      </c>
    </row>
    <row r="24" spans="1:10" x14ac:dyDescent="0.2">
      <c r="A24" s="41"/>
      <c r="J24" t="s">
        <v>701</v>
      </c>
    </row>
    <row r="25" spans="1:10" x14ac:dyDescent="0.2">
      <c r="J25" t="s">
        <v>702</v>
      </c>
    </row>
  </sheetData>
  <mergeCells count="2">
    <mergeCell ref="A1:B1"/>
    <mergeCell ref="A4:B4"/>
  </mergeCells>
  <phoneticPr fontId="7" type="noConversion"/>
  <dataValidations count="1">
    <dataValidation type="list" allowBlank="1" showInputMessage="1" showErrorMessage="1" sqref="C4">
      <formula1>$K$1:$K$6</formula1>
    </dataValidation>
  </dataValidations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6658" r:id="rId4" name="ComboBox1">
          <controlPr defaultSize="0" autoLine="0" listFillRange="J1:J25" r:id="rId5">
            <anchor moveWithCells="1">
              <from>
                <xdr:col>0</xdr:col>
                <xdr:colOff>9525</xdr:colOff>
                <xdr:row>1</xdr:row>
                <xdr:rowOff>9525</xdr:rowOff>
              </from>
              <to>
                <xdr:col>2</xdr:col>
                <xdr:colOff>428625</xdr:colOff>
                <xdr:row>2</xdr:row>
                <xdr:rowOff>142875</xdr:rowOff>
              </to>
            </anchor>
          </controlPr>
        </control>
      </mc:Choice>
      <mc:Fallback>
        <control shapeId="26658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/>
  <dimension ref="A1:DJ45"/>
  <sheetViews>
    <sheetView view="pageBreakPreview" topLeftCell="A11" zoomScaleNormal="100" workbookViewId="0">
      <selection activeCell="BU20" sqref="BU19:CM20"/>
    </sheetView>
  </sheetViews>
  <sheetFormatPr defaultColWidth="0.85546875" defaultRowHeight="12.75" x14ac:dyDescent="0.2"/>
  <cols>
    <col min="1" max="109" width="0.85546875" style="13"/>
    <col min="110" max="112" width="0.85546875" style="1"/>
    <col min="113" max="113" width="8.42578125" style="1" customWidth="1"/>
    <col min="114" max="114" width="20.140625" style="1" customWidth="1"/>
    <col min="115" max="16384" width="0.85546875" style="1"/>
  </cols>
  <sheetData>
    <row r="1" spans="1:113" s="2" customFormat="1" ht="12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 t="s">
        <v>629</v>
      </c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I1" s="47"/>
    </row>
    <row r="2" spans="1:113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 t="s">
        <v>2</v>
      </c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</row>
    <row r="3" spans="1:113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 t="s">
        <v>3</v>
      </c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</row>
    <row r="4" spans="1:113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 t="s">
        <v>4</v>
      </c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</row>
    <row r="5" spans="1:113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 t="s">
        <v>5</v>
      </c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</row>
    <row r="6" spans="1:113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 t="s">
        <v>6</v>
      </c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</row>
    <row r="8" spans="1:113" x14ac:dyDescent="0.2">
      <c r="A8" s="76" t="s">
        <v>7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</row>
    <row r="10" spans="1:113" ht="15.75" x14ac:dyDescent="0.2">
      <c r="A10" s="70" t="s">
        <v>808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  <c r="BH10" s="70"/>
      <c r="BI10" s="70"/>
      <c r="BJ10" s="70"/>
      <c r="BK10" s="70"/>
      <c r="BL10" s="70"/>
      <c r="BM10" s="70"/>
      <c r="BN10" s="70"/>
      <c r="BO10" s="70"/>
      <c r="BP10" s="70"/>
      <c r="BQ10" s="70"/>
      <c r="BR10" s="70"/>
      <c r="BS10" s="70"/>
      <c r="BT10" s="70"/>
      <c r="BU10" s="70"/>
      <c r="BV10" s="70"/>
      <c r="BW10" s="70"/>
      <c r="BX10" s="70"/>
      <c r="BY10" s="70"/>
      <c r="BZ10" s="70"/>
      <c r="CA10" s="70"/>
      <c r="CB10" s="70"/>
      <c r="CC10" s="70"/>
      <c r="CD10" s="70"/>
      <c r="CE10" s="70"/>
      <c r="CF10" s="70"/>
      <c r="CG10" s="70"/>
      <c r="CH10" s="70"/>
      <c r="CI10" s="70"/>
      <c r="CJ10" s="70"/>
      <c r="CK10" s="70"/>
      <c r="CL10" s="70"/>
      <c r="CM10" s="70"/>
      <c r="CN10" s="70"/>
      <c r="CO10" s="70"/>
      <c r="CP10" s="70"/>
      <c r="CQ10" s="70"/>
      <c r="CR10" s="70"/>
      <c r="CS10" s="70"/>
      <c r="CT10" s="70"/>
      <c r="CU10" s="70"/>
      <c r="CV10" s="70"/>
      <c r="CW10" s="70"/>
      <c r="CX10" s="70"/>
      <c r="CY10" s="70"/>
      <c r="CZ10" s="70"/>
      <c r="DA10" s="70"/>
      <c r="DB10" s="70"/>
      <c r="DC10" s="70"/>
      <c r="DD10" s="70"/>
    </row>
    <row r="11" spans="1:113" x14ac:dyDescent="0.2">
      <c r="A11" s="72" t="s">
        <v>630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72"/>
      <c r="BN11" s="72"/>
      <c r="BO11" s="72"/>
      <c r="BP11" s="72"/>
      <c r="BQ11" s="72"/>
      <c r="BR11" s="72"/>
      <c r="BS11" s="72"/>
      <c r="BT11" s="72"/>
      <c r="BU11" s="72"/>
      <c r="BV11" s="72"/>
      <c r="BW11" s="72"/>
      <c r="BX11" s="72"/>
      <c r="BY11" s="72"/>
      <c r="BZ11" s="72"/>
      <c r="CA11" s="72"/>
      <c r="CB11" s="72"/>
      <c r="CC11" s="72"/>
      <c r="CD11" s="72"/>
      <c r="CE11" s="72"/>
      <c r="CF11" s="72"/>
      <c r="CG11" s="72"/>
      <c r="CH11" s="72"/>
      <c r="CI11" s="72"/>
      <c r="CJ11" s="72"/>
      <c r="CK11" s="72"/>
      <c r="CL11" s="72"/>
      <c r="CM11" s="72"/>
      <c r="CN11" s="72"/>
      <c r="CO11" s="72"/>
      <c r="CP11" s="72"/>
      <c r="CQ11" s="72"/>
      <c r="CR11" s="72"/>
      <c r="CS11" s="72"/>
      <c r="CT11" s="72"/>
      <c r="CU11" s="72"/>
      <c r="CV11" s="72"/>
      <c r="CW11" s="72"/>
      <c r="CX11" s="72"/>
      <c r="CY11" s="72"/>
      <c r="CZ11" s="72"/>
      <c r="DA11" s="72"/>
      <c r="DB11" s="72"/>
      <c r="DC11" s="72"/>
      <c r="DD11" s="72"/>
    </row>
    <row r="12" spans="1:113" ht="15.75" x14ac:dyDescent="0.2">
      <c r="A12" s="70" t="s">
        <v>809</v>
      </c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  <c r="BH12" s="70"/>
      <c r="BI12" s="70"/>
      <c r="BJ12" s="70"/>
      <c r="BK12" s="70"/>
      <c r="BL12" s="70"/>
      <c r="BM12" s="70"/>
      <c r="BN12" s="70"/>
      <c r="BO12" s="70"/>
      <c r="BP12" s="70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B12" s="70"/>
      <c r="CC12" s="70"/>
      <c r="CD12" s="70"/>
      <c r="CE12" s="70"/>
      <c r="CF12" s="70"/>
      <c r="CG12" s="70"/>
      <c r="CH12" s="70"/>
      <c r="CI12" s="70"/>
      <c r="CJ12" s="70"/>
      <c r="CK12" s="70"/>
      <c r="CL12" s="70"/>
      <c r="CM12" s="70"/>
      <c r="CN12" s="70"/>
      <c r="CO12" s="70"/>
      <c r="CP12" s="70"/>
      <c r="CQ12" s="70"/>
      <c r="CR12" s="70"/>
      <c r="CS12" s="70"/>
      <c r="CT12" s="70"/>
      <c r="CU12" s="70"/>
      <c r="CV12" s="70"/>
      <c r="CW12" s="70"/>
      <c r="CX12" s="70"/>
      <c r="CY12" s="70"/>
      <c r="CZ12" s="70"/>
      <c r="DA12" s="70"/>
      <c r="DB12" s="70"/>
      <c r="DC12" s="70"/>
      <c r="DD12" s="70"/>
    </row>
    <row r="13" spans="1:113" x14ac:dyDescent="0.2">
      <c r="A13" s="71" t="s">
        <v>631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1"/>
      <c r="CZ13" s="71"/>
      <c r="DA13" s="71"/>
      <c r="DB13" s="71"/>
      <c r="DC13" s="71"/>
      <c r="DD13" s="71"/>
    </row>
    <row r="14" spans="1:113" x14ac:dyDescent="0.2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</row>
    <row r="15" spans="1:113" x14ac:dyDescent="0.2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</row>
    <row r="16" spans="1:113" x14ac:dyDescent="0.2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</row>
    <row r="17" spans="1:114" x14ac:dyDescent="0.2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</row>
    <row r="18" spans="1:114" x14ac:dyDescent="0.2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</row>
    <row r="20" spans="1:114" ht="16.5" x14ac:dyDescent="0.2">
      <c r="A20" s="79" t="s">
        <v>636</v>
      </c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</row>
    <row r="21" spans="1:114" ht="16.5" x14ac:dyDescent="0.2">
      <c r="A21" s="81" t="s">
        <v>632</v>
      </c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  <c r="BX21" s="81"/>
      <c r="BY21" s="81"/>
      <c r="BZ21" s="81"/>
      <c r="CA21" s="81"/>
      <c r="CB21" s="81"/>
      <c r="CC21" s="81"/>
      <c r="CD21" s="81"/>
      <c r="CE21" s="81"/>
      <c r="CF21" s="81"/>
      <c r="CG21" s="81"/>
      <c r="CH21" s="81"/>
      <c r="CI21" s="81"/>
      <c r="CJ21" s="81"/>
      <c r="CK21" s="81"/>
      <c r="CL21" s="81"/>
      <c r="CM21" s="81"/>
      <c r="CN21" s="81"/>
      <c r="CO21" s="81"/>
      <c r="CP21" s="81"/>
      <c r="CQ21" s="81"/>
      <c r="CR21" s="81"/>
      <c r="CS21" s="81"/>
      <c r="CT21" s="81"/>
      <c r="CU21" s="81"/>
      <c r="CV21" s="81"/>
      <c r="CW21" s="81"/>
      <c r="CX21" s="81"/>
      <c r="CY21" s="81"/>
      <c r="CZ21" s="81"/>
      <c r="DA21" s="81"/>
      <c r="DB21" s="81"/>
      <c r="DC21" s="81"/>
      <c r="DD21" s="81"/>
    </row>
    <row r="22" spans="1:114" ht="16.5" x14ac:dyDescent="0.2">
      <c r="A22" s="44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  <c r="CN22" s="44"/>
      <c r="CO22" s="44"/>
      <c r="CP22" s="44"/>
      <c r="CQ22" s="44"/>
      <c r="CR22" s="44"/>
      <c r="CS22" s="44"/>
      <c r="CT22" s="44"/>
      <c r="CU22" s="44"/>
      <c r="CV22" s="44"/>
      <c r="CW22" s="44"/>
      <c r="CX22" s="44"/>
      <c r="CY22" s="44"/>
      <c r="CZ22" s="44"/>
      <c r="DA22" s="44"/>
      <c r="DB22" s="44"/>
      <c r="DC22" s="44"/>
      <c r="DD22" s="44"/>
    </row>
    <row r="23" spans="1:114" ht="30" customHeight="1" x14ac:dyDescent="0.2">
      <c r="A23" s="75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  <c r="BN23" s="70"/>
      <c r="BO23" s="70"/>
      <c r="BP23" s="70"/>
      <c r="BQ23" s="70"/>
      <c r="BR23" s="70"/>
      <c r="BS23" s="70"/>
      <c r="BT23" s="70"/>
      <c r="BU23" s="70"/>
      <c r="BV23" s="70"/>
      <c r="BW23" s="70"/>
      <c r="BX23" s="70"/>
      <c r="BY23" s="70"/>
      <c r="BZ23" s="70"/>
      <c r="CA23" s="70"/>
      <c r="CB23" s="70"/>
      <c r="CC23" s="70"/>
      <c r="CD23" s="70"/>
      <c r="CE23" s="70"/>
      <c r="CF23" s="70"/>
      <c r="CG23" s="70"/>
      <c r="CH23" s="70"/>
      <c r="CI23" s="70"/>
      <c r="CJ23" s="70"/>
      <c r="CK23" s="70"/>
      <c r="CL23" s="70"/>
      <c r="CM23" s="70"/>
      <c r="CN23" s="70"/>
      <c r="CO23" s="70"/>
      <c r="CP23" s="70"/>
      <c r="CQ23" s="70"/>
      <c r="CR23" s="70"/>
      <c r="CS23" s="70"/>
      <c r="CT23" s="70"/>
      <c r="CU23" s="70"/>
      <c r="CV23" s="70"/>
      <c r="CW23" s="70"/>
      <c r="CX23" s="70"/>
      <c r="CY23" s="70"/>
      <c r="CZ23" s="70"/>
      <c r="DA23" s="70"/>
      <c r="DB23" s="70"/>
      <c r="DC23" s="70"/>
      <c r="DD23" s="70"/>
    </row>
    <row r="24" spans="1:114" x14ac:dyDescent="0.2">
      <c r="A24" s="72" t="s">
        <v>633</v>
      </c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2"/>
      <c r="BM24" s="72"/>
      <c r="BN24" s="72"/>
      <c r="BO24" s="72"/>
      <c r="BP24" s="72"/>
      <c r="BQ24" s="72"/>
      <c r="BR24" s="72"/>
      <c r="BS24" s="72"/>
      <c r="BT24" s="72"/>
      <c r="BU24" s="72"/>
      <c r="BV24" s="72"/>
      <c r="BW24" s="72"/>
      <c r="BX24" s="72"/>
      <c r="BY24" s="72"/>
      <c r="BZ24" s="72"/>
      <c r="CA24" s="72"/>
      <c r="CB24" s="72"/>
      <c r="CC24" s="72"/>
      <c r="CD24" s="72"/>
      <c r="CE24" s="72"/>
      <c r="CF24" s="72"/>
      <c r="CG24" s="72"/>
      <c r="CH24" s="72"/>
      <c r="CI24" s="72"/>
      <c r="CJ24" s="72"/>
      <c r="CK24" s="72"/>
      <c r="CL24" s="72"/>
      <c r="CM24" s="72"/>
      <c r="CN24" s="72"/>
      <c r="CO24" s="72"/>
      <c r="CP24" s="72"/>
      <c r="CQ24" s="72"/>
      <c r="CR24" s="72"/>
      <c r="CS24" s="72"/>
      <c r="CT24" s="72"/>
      <c r="CU24" s="72"/>
      <c r="CV24" s="72"/>
      <c r="CW24" s="72"/>
      <c r="CX24" s="72"/>
      <c r="CY24" s="72"/>
      <c r="CZ24" s="72"/>
      <c r="DA24" s="72"/>
      <c r="DB24" s="72"/>
      <c r="DC24" s="72"/>
      <c r="DD24" s="72"/>
    </row>
    <row r="25" spans="1:114" x14ac:dyDescent="0.2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I25" s="1" t="s">
        <v>705</v>
      </c>
      <c r="DJ25" s="1">
        <v>2011</v>
      </c>
    </row>
    <row r="26" spans="1:114" x14ac:dyDescent="0.2">
      <c r="DI26" s="1" t="s">
        <v>706</v>
      </c>
      <c r="DJ26" s="1">
        <v>2012</v>
      </c>
    </row>
    <row r="27" spans="1:114" ht="15.75" x14ac:dyDescent="0.2">
      <c r="A27" s="82" t="s">
        <v>634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82"/>
      <c r="BC27" s="82"/>
      <c r="BD27" s="82"/>
      <c r="BE27" s="82"/>
      <c r="BF27" s="82"/>
      <c r="BG27" s="82"/>
      <c r="BH27" s="82"/>
      <c r="BI27" s="82"/>
      <c r="BJ27" s="82"/>
      <c r="BK27" s="82"/>
      <c r="BL27" s="82"/>
      <c r="BM27" s="82"/>
      <c r="BN27" s="82"/>
      <c r="BO27" s="82"/>
      <c r="BP27" s="82"/>
      <c r="BQ27" s="82"/>
      <c r="BR27" s="82"/>
      <c r="BS27" s="82"/>
      <c r="BT27" s="82"/>
      <c r="BU27" s="82"/>
      <c r="BV27" s="82"/>
      <c r="BW27" s="82"/>
      <c r="BX27" s="82"/>
      <c r="BY27" s="82"/>
      <c r="BZ27" s="82"/>
      <c r="CA27" s="82"/>
      <c r="CB27" s="82"/>
      <c r="CC27" s="82"/>
      <c r="CD27" s="82"/>
      <c r="CE27" s="82"/>
      <c r="CF27" s="82"/>
      <c r="CG27" s="82"/>
      <c r="CH27" s="82"/>
      <c r="CI27" s="82"/>
      <c r="CJ27" s="82"/>
      <c r="CK27" s="82"/>
      <c r="CL27" s="82"/>
      <c r="CM27" s="82"/>
      <c r="CN27" s="82"/>
      <c r="CO27" s="82"/>
      <c r="CP27" s="82"/>
      <c r="CQ27" s="82"/>
      <c r="CR27" s="82"/>
      <c r="CS27" s="82"/>
      <c r="CT27" s="82"/>
      <c r="CU27" s="82"/>
      <c r="CV27" s="82"/>
      <c r="CW27" s="82"/>
      <c r="CX27" s="82"/>
      <c r="CY27" s="82"/>
      <c r="CZ27" s="82"/>
      <c r="DA27" s="82"/>
      <c r="DB27" s="82"/>
      <c r="DC27" s="82"/>
      <c r="DD27" s="82"/>
      <c r="DI27" s="1" t="s">
        <v>707</v>
      </c>
      <c r="DJ27" s="1">
        <v>2013</v>
      </c>
    </row>
    <row r="28" spans="1:114" x14ac:dyDescent="0.2">
      <c r="DI28" s="1" t="s">
        <v>708</v>
      </c>
      <c r="DJ28" s="1">
        <v>2014</v>
      </c>
    </row>
    <row r="29" spans="1:114" x14ac:dyDescent="0.2">
      <c r="DI29" s="1" t="s">
        <v>709</v>
      </c>
      <c r="DJ29" s="1">
        <v>2015</v>
      </c>
    </row>
    <row r="30" spans="1:114" x14ac:dyDescent="0.2">
      <c r="DI30" s="1" t="s">
        <v>710</v>
      </c>
      <c r="DJ30" s="1">
        <v>2016</v>
      </c>
    </row>
    <row r="31" spans="1:114" x14ac:dyDescent="0.2">
      <c r="DI31" s="1" t="s">
        <v>711</v>
      </c>
      <c r="DJ31" s="1">
        <v>2017</v>
      </c>
    </row>
    <row r="32" spans="1:114" x14ac:dyDescent="0.2"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77"/>
      <c r="CH32" s="77"/>
      <c r="CI32" s="77"/>
      <c r="CJ32" s="77"/>
      <c r="CK32" s="77"/>
      <c r="CL32" s="77"/>
      <c r="CM32" s="77"/>
      <c r="CN32" s="77"/>
      <c r="CO32" s="77"/>
      <c r="CP32" s="77"/>
      <c r="CQ32" s="77"/>
      <c r="CR32" s="77"/>
      <c r="CS32" s="77"/>
      <c r="CT32" s="77"/>
      <c r="CU32" s="77"/>
      <c r="CV32" s="77"/>
      <c r="CW32" s="77"/>
      <c r="CX32" s="77"/>
      <c r="CY32" s="77"/>
      <c r="CZ32" s="77"/>
      <c r="DA32" s="77"/>
      <c r="DB32" s="77"/>
      <c r="DC32" s="77"/>
      <c r="DD32" s="77"/>
      <c r="DI32" s="1" t="s">
        <v>712</v>
      </c>
      <c r="DJ32" s="1">
        <v>2018</v>
      </c>
    </row>
    <row r="33" spans="1:113" ht="49.5" customHeight="1" x14ac:dyDescent="0.2">
      <c r="AY33" s="68" t="s">
        <v>637</v>
      </c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69"/>
      <c r="BM33" s="69"/>
      <c r="BN33" s="69"/>
      <c r="BO33" s="69"/>
      <c r="BP33" s="69"/>
      <c r="BQ33" s="69"/>
      <c r="BR33" s="69"/>
      <c r="BS33" s="69"/>
      <c r="BT33" s="69"/>
      <c r="BU33" s="69"/>
      <c r="BV33" s="69"/>
      <c r="BW33" s="69"/>
      <c r="BX33" s="69"/>
      <c r="BY33" s="69"/>
      <c r="BZ33" s="69"/>
      <c r="CA33" s="69"/>
      <c r="CB33" s="69"/>
      <c r="CC33" s="69"/>
      <c r="CD33" s="69"/>
      <c r="CE33" s="69"/>
      <c r="CF33" s="69"/>
      <c r="CG33" s="69"/>
      <c r="CH33" s="69"/>
      <c r="CI33" s="69"/>
      <c r="CJ33" s="69"/>
      <c r="CK33" s="69"/>
      <c r="CL33" s="69"/>
      <c r="CM33" s="69"/>
      <c r="CN33" s="69"/>
      <c r="CO33" s="69"/>
      <c r="CP33" s="69"/>
      <c r="CQ33" s="69"/>
      <c r="CR33" s="69"/>
      <c r="CS33" s="69"/>
      <c r="CT33" s="69"/>
      <c r="CU33" s="69"/>
      <c r="CV33" s="69"/>
      <c r="CW33" s="69"/>
      <c r="CX33" s="69"/>
      <c r="CY33" s="69"/>
      <c r="CZ33" s="69"/>
      <c r="DA33" s="69"/>
      <c r="DB33" s="69"/>
      <c r="DC33" s="69"/>
      <c r="DD33" s="69"/>
      <c r="DI33" s="1" t="s">
        <v>713</v>
      </c>
    </row>
    <row r="34" spans="1:113" ht="12.75" customHeight="1" x14ac:dyDescent="0.2">
      <c r="AY34" s="26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I34" s="1" t="s">
        <v>714</v>
      </c>
    </row>
    <row r="35" spans="1:113" ht="12.75" customHeight="1" x14ac:dyDescent="0.2">
      <c r="AY35" s="26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I35" s="1" t="s">
        <v>715</v>
      </c>
    </row>
    <row r="36" spans="1:113" ht="12.75" customHeight="1" x14ac:dyDescent="0.2">
      <c r="DI36" s="1" t="s">
        <v>716</v>
      </c>
    </row>
    <row r="37" spans="1:113" ht="12.75" customHeight="1" x14ac:dyDescent="0.2"/>
    <row r="38" spans="1:113" ht="12.75" customHeight="1" x14ac:dyDescent="0.2">
      <c r="AY38" s="78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77"/>
      <c r="BQ38" s="77"/>
      <c r="BR38" s="77"/>
      <c r="BS38" s="77"/>
      <c r="BT38" s="77"/>
      <c r="BU38" s="77"/>
      <c r="BV38" s="77"/>
      <c r="BW38" s="77"/>
      <c r="BX38" s="77"/>
      <c r="BY38" s="77"/>
      <c r="BZ38" s="77"/>
      <c r="CA38" s="77"/>
      <c r="CB38" s="77"/>
      <c r="CC38" s="77"/>
      <c r="CD38" s="77"/>
      <c r="CE38" s="77"/>
      <c r="CF38" s="77"/>
      <c r="CG38" s="77"/>
      <c r="CH38" s="77"/>
      <c r="CI38" s="77"/>
      <c r="CJ38" s="77"/>
      <c r="CK38" s="77"/>
      <c r="CL38" s="77"/>
      <c r="CM38" s="77"/>
      <c r="CN38" s="77"/>
      <c r="CO38" s="77"/>
      <c r="CP38" s="77"/>
      <c r="CQ38" s="77"/>
      <c r="CR38" s="77"/>
      <c r="CS38" s="77"/>
      <c r="CT38" s="77"/>
      <c r="CU38" s="77"/>
      <c r="CV38" s="77"/>
      <c r="CW38" s="77"/>
      <c r="CX38" s="77"/>
      <c r="CY38" s="77"/>
      <c r="CZ38" s="77"/>
      <c r="DA38" s="77"/>
      <c r="DB38" s="77"/>
      <c r="DC38" s="77"/>
      <c r="DD38" s="77"/>
    </row>
    <row r="39" spans="1:113" ht="36.75" customHeight="1" x14ac:dyDescent="0.2">
      <c r="AY39" s="68" t="s">
        <v>638</v>
      </c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69"/>
      <c r="BL39" s="69"/>
      <c r="BM39" s="69"/>
      <c r="BN39" s="69"/>
      <c r="BO39" s="69"/>
      <c r="BP39" s="69"/>
      <c r="BQ39" s="69"/>
      <c r="BR39" s="69"/>
      <c r="BS39" s="69"/>
      <c r="BT39" s="69"/>
      <c r="BU39" s="69"/>
      <c r="BV39" s="69"/>
      <c r="BW39" s="69"/>
      <c r="BX39" s="69"/>
      <c r="BY39" s="69"/>
      <c r="BZ39" s="69"/>
      <c r="CA39" s="69"/>
      <c r="CB39" s="69"/>
      <c r="CC39" s="69"/>
      <c r="CD39" s="69"/>
      <c r="CE39" s="69"/>
      <c r="CF39" s="69"/>
      <c r="CG39" s="69"/>
      <c r="CH39" s="69"/>
      <c r="CI39" s="69"/>
      <c r="CJ39" s="69"/>
      <c r="CK39" s="69"/>
      <c r="CL39" s="69"/>
      <c r="CM39" s="69"/>
      <c r="CN39" s="69"/>
      <c r="CO39" s="69"/>
      <c r="CP39" s="69"/>
      <c r="CQ39" s="69"/>
      <c r="CR39" s="69"/>
      <c r="CS39" s="69"/>
      <c r="CT39" s="69"/>
      <c r="CU39" s="69"/>
      <c r="CV39" s="69"/>
      <c r="CW39" s="69"/>
      <c r="CX39" s="69"/>
      <c r="CY39" s="69"/>
      <c r="CZ39" s="69"/>
      <c r="DA39" s="69"/>
      <c r="DB39" s="69"/>
      <c r="DC39" s="69"/>
      <c r="DD39" s="69"/>
    </row>
    <row r="40" spans="1:113" ht="12.75" customHeight="1" x14ac:dyDescent="0.2">
      <c r="AY40" s="26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</row>
    <row r="41" spans="1:113" ht="12.75" customHeight="1" x14ac:dyDescent="0.2">
      <c r="AY41" s="26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</row>
    <row r="42" spans="1:113" ht="12.75" customHeight="1" x14ac:dyDescent="0.2"/>
    <row r="43" spans="1:113" ht="12.75" customHeight="1" x14ac:dyDescent="0.2"/>
    <row r="44" spans="1:113" ht="15.75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74" t="s">
        <v>715</v>
      </c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42"/>
      <c r="BC44" s="73">
        <v>2011</v>
      </c>
      <c r="BD44" s="73"/>
      <c r="BE44" s="73"/>
      <c r="BF44" s="73"/>
      <c r="BG44" s="73"/>
      <c r="BH44" s="73"/>
      <c r="BI44" s="73"/>
      <c r="BJ44" s="73"/>
      <c r="BK44" s="73"/>
      <c r="BL44" s="73"/>
      <c r="BM44" s="73"/>
      <c r="BN44" s="73"/>
      <c r="BO44" s="73"/>
      <c r="BP44" s="73"/>
      <c r="BQ44" s="73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</row>
    <row r="45" spans="1:113" x14ac:dyDescent="0.2">
      <c r="A45" s="69" t="s">
        <v>635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69"/>
      <c r="BD45" s="69"/>
      <c r="BE45" s="69"/>
      <c r="BF45" s="69"/>
      <c r="BG45" s="69"/>
      <c r="BH45" s="69"/>
      <c r="BI45" s="69"/>
      <c r="BJ45" s="69"/>
      <c r="BK45" s="69"/>
      <c r="BL45" s="69"/>
      <c r="BM45" s="69"/>
      <c r="BN45" s="69"/>
      <c r="BO45" s="69"/>
      <c r="BP45" s="69"/>
      <c r="BQ45" s="69"/>
      <c r="BR45" s="69"/>
      <c r="BS45" s="69"/>
      <c r="BT45" s="69"/>
      <c r="BU45" s="69"/>
      <c r="BV45" s="69"/>
      <c r="BW45" s="69"/>
      <c r="BX45" s="69"/>
      <c r="BY45" s="69"/>
      <c r="BZ45" s="69"/>
      <c r="CA45" s="69"/>
      <c r="CB45" s="69"/>
      <c r="CC45" s="69"/>
      <c r="CD45" s="69"/>
      <c r="CE45" s="69"/>
      <c r="CF45" s="69"/>
      <c r="CG45" s="69"/>
      <c r="CH45" s="69"/>
      <c r="CI45" s="69"/>
      <c r="CJ45" s="69"/>
      <c r="CK45" s="69"/>
      <c r="CL45" s="69"/>
      <c r="CM45" s="69"/>
      <c r="CN45" s="69"/>
      <c r="CO45" s="69"/>
      <c r="CP45" s="69"/>
      <c r="CQ45" s="69"/>
      <c r="CR45" s="69"/>
      <c r="CS45" s="69"/>
      <c r="CT45" s="69"/>
      <c r="CU45" s="69"/>
      <c r="CV45" s="69"/>
      <c r="CW45" s="69"/>
      <c r="CX45" s="69"/>
      <c r="CY45" s="69"/>
      <c r="CZ45" s="69"/>
      <c r="DA45" s="69"/>
      <c r="DB45" s="69"/>
      <c r="DC45" s="69"/>
      <c r="DD45" s="69"/>
    </row>
  </sheetData>
  <mergeCells count="18">
    <mergeCell ref="A8:DD8"/>
    <mergeCell ref="AY32:DD32"/>
    <mergeCell ref="AY33:DD33"/>
    <mergeCell ref="AY38:DD38"/>
    <mergeCell ref="A20:BT20"/>
    <mergeCell ref="BU20:CM20"/>
    <mergeCell ref="A21:DD21"/>
    <mergeCell ref="A27:DD27"/>
    <mergeCell ref="A24:DD24"/>
    <mergeCell ref="AY39:DD39"/>
    <mergeCell ref="A45:DD45"/>
    <mergeCell ref="A10:DD10"/>
    <mergeCell ref="A12:DD12"/>
    <mergeCell ref="A13:DD13"/>
    <mergeCell ref="A11:DD11"/>
    <mergeCell ref="BC44:BQ44"/>
    <mergeCell ref="AN44:BA44"/>
    <mergeCell ref="A23:DD23"/>
  </mergeCells>
  <phoneticPr fontId="0" type="noConversion"/>
  <dataValidations count="2">
    <dataValidation type="list" allowBlank="1" showInputMessage="1" showErrorMessage="1" sqref="AN44:BB44">
      <formula1>$DI$25:$DI$36</formula1>
    </dataValidation>
    <dataValidation type="list" allowBlank="1" showInputMessage="1" showErrorMessage="1" sqref="BC44:BQ44">
      <formula1>$DJ$25:$DJ$32</formula1>
    </dataValidation>
  </dataValidations>
  <pageMargins left="0.78740157480314965" right="0.31496062992125984" top="0.59055118110236227" bottom="0.39370078740157483" header="0.19685039370078741" footer="0.19685039370078741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0" r:id="rId4" name="ToggleButton1">
          <controlPr defaultSize="0" print="0" autoLine="0" r:id="rId5">
            <anchor>
              <from>
                <xdr:col>0</xdr:col>
                <xdr:colOff>9525</xdr:colOff>
                <xdr:row>3</xdr:row>
                <xdr:rowOff>19050</xdr:rowOff>
              </from>
              <to>
                <xdr:col>28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30" r:id="rId4" name="ToggleButton1"/>
      </mc:Fallback>
    </mc:AlternateContent>
    <mc:AlternateContent xmlns:mc="http://schemas.openxmlformats.org/markup-compatibility/2006">
      <mc:Choice Requires="x14">
        <control shapeId="1041" r:id="rId6" name="Group Box 17">
          <controlPr defaultSize="0" autoFill="0" autoPict="0">
            <anchor moveWithCells="1">
              <from>
                <xdr:col>111</xdr:col>
                <xdr:colOff>28575</xdr:colOff>
                <xdr:row>23</xdr:row>
                <xdr:rowOff>76200</xdr:rowOff>
              </from>
              <to>
                <xdr:col>117</xdr:col>
                <xdr:colOff>9525</xdr:colOff>
                <xdr:row>36</xdr:row>
                <xdr:rowOff>114300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/>
  <dimension ref="A1:FL75"/>
  <sheetViews>
    <sheetView tabSelected="1" view="pageBreakPreview" topLeftCell="A16" zoomScaleNormal="100" workbookViewId="0">
      <selection activeCell="CR32" sqref="CR32:DD32"/>
    </sheetView>
  </sheetViews>
  <sheetFormatPr defaultColWidth="0.85546875" defaultRowHeight="12.75" x14ac:dyDescent="0.2"/>
  <cols>
    <col min="1" max="32" width="0.85546875" style="13"/>
    <col min="33" max="33" width="0.85546875" style="13" customWidth="1"/>
    <col min="34" max="39" width="0.85546875" style="13"/>
    <col min="40" max="40" width="0.85546875" style="13" customWidth="1"/>
    <col min="41" max="108" width="0.85546875" style="13"/>
    <col min="109" max="109" width="10.28515625" style="13" customWidth="1"/>
    <col min="110" max="110" width="0.85546875" style="36"/>
    <col min="111" max="111" width="1.42578125" style="36" customWidth="1"/>
    <col min="112" max="168" width="0.85546875" style="36"/>
    <col min="169" max="16384" width="0.85546875" style="1"/>
  </cols>
  <sheetData>
    <row r="1" spans="1:168" s="2" customFormat="1" ht="12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 t="s">
        <v>1</v>
      </c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46"/>
      <c r="DG1" s="46"/>
      <c r="DH1" s="46"/>
      <c r="DI1" s="46"/>
      <c r="DJ1" s="46"/>
      <c r="DK1" s="46"/>
      <c r="DL1" s="46"/>
      <c r="DM1" s="46"/>
      <c r="DN1" s="46"/>
      <c r="DO1" s="46"/>
      <c r="DP1" s="46"/>
      <c r="DQ1" s="46"/>
      <c r="DR1" s="46"/>
      <c r="DS1" s="46"/>
      <c r="DT1" s="46"/>
      <c r="DU1" s="46"/>
      <c r="DV1" s="46"/>
      <c r="DW1" s="46"/>
      <c r="DX1" s="46"/>
      <c r="DY1" s="46"/>
      <c r="DZ1" s="46"/>
      <c r="EA1" s="46"/>
      <c r="EB1" s="46"/>
      <c r="EC1" s="46"/>
      <c r="ED1" s="46"/>
      <c r="EE1" s="46"/>
      <c r="EF1" s="46"/>
      <c r="EG1" s="46"/>
      <c r="EH1" s="46"/>
      <c r="EI1" s="46"/>
      <c r="EJ1" s="46"/>
      <c r="EK1" s="46"/>
      <c r="EL1" s="46"/>
      <c r="EM1" s="46"/>
      <c r="EN1" s="46"/>
      <c r="EO1" s="46"/>
      <c r="EP1" s="46"/>
      <c r="EQ1" s="46"/>
      <c r="ER1" s="46"/>
      <c r="ES1" s="46"/>
      <c r="ET1" s="46"/>
      <c r="EU1" s="46"/>
      <c r="EV1" s="46"/>
      <c r="EW1" s="46"/>
      <c r="EX1" s="46"/>
      <c r="EY1" s="46"/>
      <c r="EZ1" s="46"/>
      <c r="FA1" s="46"/>
      <c r="FB1" s="46"/>
      <c r="FC1" s="46"/>
      <c r="FD1" s="46"/>
      <c r="FE1" s="46"/>
      <c r="FF1" s="46"/>
      <c r="FG1" s="46"/>
      <c r="FH1" s="46"/>
      <c r="FI1" s="46"/>
      <c r="FJ1" s="46"/>
      <c r="FK1" s="46"/>
      <c r="FL1" s="46"/>
    </row>
    <row r="2" spans="1:168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 t="s">
        <v>2</v>
      </c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46"/>
      <c r="DG2" s="46"/>
      <c r="DH2" s="46"/>
      <c r="DI2" s="46"/>
      <c r="DJ2" s="46"/>
      <c r="DK2" s="46"/>
      <c r="DL2" s="46"/>
      <c r="DM2" s="46"/>
      <c r="DN2" s="46"/>
      <c r="DO2" s="46"/>
      <c r="DP2" s="46"/>
      <c r="DQ2" s="46"/>
      <c r="DR2" s="46"/>
      <c r="DS2" s="46"/>
      <c r="DT2" s="46"/>
      <c r="DU2" s="46"/>
      <c r="DV2" s="46"/>
      <c r="DW2" s="46"/>
      <c r="DX2" s="46"/>
      <c r="DY2" s="46"/>
      <c r="DZ2" s="46"/>
      <c r="EA2" s="46"/>
      <c r="EB2" s="46"/>
      <c r="EC2" s="46"/>
      <c r="ED2" s="46"/>
      <c r="EE2" s="46"/>
      <c r="EF2" s="46"/>
      <c r="EG2" s="46"/>
      <c r="EH2" s="46"/>
      <c r="EI2" s="46"/>
      <c r="EJ2" s="46"/>
      <c r="EK2" s="46"/>
      <c r="EL2" s="46"/>
      <c r="EM2" s="46"/>
      <c r="EN2" s="46"/>
      <c r="EO2" s="46"/>
      <c r="EP2" s="46"/>
      <c r="EQ2" s="46"/>
      <c r="ER2" s="46"/>
      <c r="ES2" s="46"/>
      <c r="ET2" s="46"/>
      <c r="EU2" s="46"/>
      <c r="EV2" s="46"/>
      <c r="EW2" s="46"/>
      <c r="EX2" s="46"/>
      <c r="EY2" s="46"/>
      <c r="EZ2" s="46"/>
      <c r="FA2" s="46"/>
      <c r="FB2" s="46"/>
      <c r="FC2" s="46"/>
      <c r="FD2" s="46"/>
      <c r="FE2" s="46"/>
      <c r="FF2" s="46"/>
      <c r="FG2" s="46"/>
      <c r="FH2" s="46"/>
      <c r="FI2" s="46"/>
      <c r="FJ2" s="46"/>
      <c r="FK2" s="46"/>
      <c r="FL2" s="46"/>
    </row>
    <row r="3" spans="1:168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 t="s">
        <v>3</v>
      </c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46"/>
      <c r="DG3" s="46"/>
      <c r="DH3" s="46"/>
      <c r="DI3" s="46"/>
      <c r="DJ3" s="46"/>
      <c r="DK3" s="46"/>
      <c r="DL3" s="46"/>
      <c r="DM3" s="46"/>
      <c r="DN3" s="46"/>
      <c r="DO3" s="46"/>
      <c r="DP3" s="46"/>
      <c r="DQ3" s="46"/>
      <c r="DR3" s="46"/>
      <c r="DS3" s="46"/>
      <c r="DT3" s="46"/>
      <c r="DU3" s="46"/>
      <c r="DV3" s="46"/>
      <c r="DW3" s="46"/>
      <c r="DX3" s="46"/>
      <c r="DY3" s="46"/>
      <c r="DZ3" s="46"/>
      <c r="EA3" s="46"/>
      <c r="EB3" s="46"/>
      <c r="EC3" s="46"/>
      <c r="ED3" s="46"/>
      <c r="EE3" s="46"/>
      <c r="EF3" s="46"/>
      <c r="EG3" s="46"/>
      <c r="EH3" s="46"/>
      <c r="EI3" s="46"/>
      <c r="EJ3" s="46"/>
      <c r="EK3" s="46"/>
      <c r="EL3" s="46"/>
      <c r="EM3" s="46"/>
      <c r="EN3" s="46"/>
      <c r="EO3" s="46"/>
      <c r="EP3" s="46"/>
      <c r="EQ3" s="46"/>
      <c r="ER3" s="46"/>
      <c r="ES3" s="46"/>
      <c r="ET3" s="46"/>
      <c r="EU3" s="46"/>
      <c r="EV3" s="46"/>
      <c r="EW3" s="46"/>
      <c r="EX3" s="46"/>
      <c r="EY3" s="46"/>
      <c r="EZ3" s="46"/>
      <c r="FA3" s="46"/>
      <c r="FB3" s="46"/>
      <c r="FC3" s="46"/>
      <c r="FD3" s="46"/>
      <c r="FE3" s="46"/>
      <c r="FF3" s="46"/>
      <c r="FG3" s="46"/>
      <c r="FH3" s="46"/>
      <c r="FI3" s="46"/>
      <c r="FJ3" s="46"/>
      <c r="FK3" s="46"/>
      <c r="FL3" s="46"/>
    </row>
    <row r="4" spans="1:168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 t="s">
        <v>4</v>
      </c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46"/>
      <c r="DG4" s="46"/>
      <c r="DH4" s="46"/>
      <c r="DI4" s="46"/>
      <c r="DJ4" s="46"/>
      <c r="DK4" s="46"/>
      <c r="DL4" s="46"/>
      <c r="DM4" s="46"/>
      <c r="DN4" s="46"/>
      <c r="DO4" s="46"/>
      <c r="DP4" s="46"/>
      <c r="DQ4" s="46"/>
      <c r="DR4" s="46"/>
      <c r="DS4" s="46"/>
      <c r="DT4" s="46"/>
      <c r="DU4" s="46"/>
      <c r="DV4" s="46"/>
      <c r="DW4" s="46"/>
      <c r="DX4" s="46"/>
      <c r="DY4" s="46"/>
      <c r="DZ4" s="46"/>
      <c r="EA4" s="46"/>
      <c r="EB4" s="46"/>
      <c r="EC4" s="46"/>
      <c r="ED4" s="46"/>
      <c r="EE4" s="46"/>
      <c r="EF4" s="46"/>
      <c r="EG4" s="46"/>
      <c r="EH4" s="46"/>
      <c r="EI4" s="46"/>
      <c r="EJ4" s="46"/>
      <c r="EK4" s="46"/>
      <c r="EL4" s="46"/>
      <c r="EM4" s="46"/>
      <c r="EN4" s="46"/>
      <c r="EO4" s="46"/>
      <c r="EP4" s="46"/>
      <c r="EQ4" s="46"/>
      <c r="ER4" s="46"/>
      <c r="ES4" s="46"/>
      <c r="ET4" s="46"/>
      <c r="EU4" s="46"/>
      <c r="EV4" s="46"/>
      <c r="EW4" s="46"/>
      <c r="EX4" s="46"/>
      <c r="EY4" s="46"/>
      <c r="EZ4" s="46"/>
      <c r="FA4" s="46"/>
      <c r="FB4" s="46"/>
      <c r="FC4" s="46"/>
      <c r="FD4" s="46"/>
      <c r="FE4" s="46"/>
      <c r="FF4" s="46"/>
      <c r="FG4" s="46"/>
      <c r="FH4" s="46"/>
      <c r="FI4" s="46"/>
      <c r="FJ4" s="46"/>
      <c r="FK4" s="46"/>
      <c r="FL4" s="46"/>
    </row>
    <row r="5" spans="1:168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 t="s">
        <v>5</v>
      </c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46"/>
      <c r="DG5" s="46"/>
      <c r="DH5" s="46"/>
      <c r="DI5" s="46"/>
      <c r="DJ5" s="46"/>
      <c r="DK5" s="46"/>
      <c r="DL5" s="46"/>
      <c r="DM5" s="46"/>
      <c r="DN5" s="46"/>
      <c r="DO5" s="46"/>
      <c r="DP5" s="46"/>
      <c r="DQ5" s="46"/>
      <c r="DR5" s="46"/>
      <c r="DS5" s="46"/>
      <c r="DT5" s="46"/>
      <c r="DU5" s="46"/>
      <c r="DV5" s="46"/>
      <c r="DW5" s="46"/>
      <c r="DX5" s="46"/>
      <c r="DY5" s="46"/>
      <c r="DZ5" s="46"/>
      <c r="EA5" s="46"/>
      <c r="EB5" s="46"/>
      <c r="EC5" s="46"/>
      <c r="ED5" s="46"/>
      <c r="EE5" s="46"/>
      <c r="EF5" s="46"/>
      <c r="EG5" s="46"/>
      <c r="EH5" s="46"/>
      <c r="EI5" s="46"/>
      <c r="EJ5" s="46"/>
      <c r="EK5" s="46"/>
      <c r="EL5" s="46"/>
      <c r="EM5" s="46"/>
      <c r="EN5" s="46"/>
      <c r="EO5" s="46"/>
      <c r="EP5" s="46"/>
      <c r="EQ5" s="46"/>
      <c r="ER5" s="46"/>
      <c r="ES5" s="46"/>
      <c r="ET5" s="46"/>
      <c r="EU5" s="46"/>
      <c r="EV5" s="46"/>
      <c r="EW5" s="46"/>
      <c r="EX5" s="46"/>
      <c r="EY5" s="46"/>
      <c r="EZ5" s="46"/>
      <c r="FA5" s="46"/>
      <c r="FB5" s="46"/>
      <c r="FC5" s="46"/>
      <c r="FD5" s="46"/>
      <c r="FE5" s="46"/>
      <c r="FF5" s="46"/>
      <c r="FG5" s="46"/>
      <c r="FH5" s="46"/>
      <c r="FI5" s="46"/>
      <c r="FJ5" s="46"/>
      <c r="FK5" s="46"/>
      <c r="FL5" s="46"/>
    </row>
    <row r="6" spans="1:168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 t="s">
        <v>6</v>
      </c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46"/>
      <c r="DG6" s="46"/>
      <c r="DH6" s="46"/>
      <c r="DI6" s="46"/>
      <c r="DJ6" s="46"/>
      <c r="DK6" s="46"/>
      <c r="DL6" s="46"/>
      <c r="DM6" s="46"/>
      <c r="DN6" s="46"/>
      <c r="DO6" s="46"/>
      <c r="DP6" s="46"/>
      <c r="DQ6" s="46"/>
      <c r="DR6" s="46"/>
      <c r="DS6" s="46"/>
      <c r="DT6" s="46"/>
      <c r="DU6" s="46"/>
      <c r="DV6" s="46"/>
      <c r="DW6" s="46"/>
      <c r="DX6" s="46"/>
      <c r="DY6" s="46"/>
      <c r="DZ6" s="46"/>
      <c r="EA6" s="46"/>
      <c r="EB6" s="46"/>
      <c r="EC6" s="46"/>
      <c r="ED6" s="46"/>
      <c r="EE6" s="46"/>
      <c r="EF6" s="46"/>
      <c r="EG6" s="46"/>
      <c r="EH6" s="46"/>
      <c r="EI6" s="46"/>
      <c r="EJ6" s="46"/>
      <c r="EK6" s="46"/>
      <c r="EL6" s="46"/>
      <c r="EM6" s="46"/>
      <c r="EN6" s="46"/>
      <c r="EO6" s="46"/>
      <c r="EP6" s="46"/>
      <c r="EQ6" s="46"/>
      <c r="ER6" s="46"/>
      <c r="ES6" s="46"/>
      <c r="ET6" s="46"/>
      <c r="EU6" s="46"/>
      <c r="EV6" s="46"/>
      <c r="EW6" s="46"/>
      <c r="EX6" s="46"/>
      <c r="EY6" s="46"/>
      <c r="EZ6" s="46"/>
      <c r="FA6" s="46"/>
      <c r="FB6" s="46"/>
      <c r="FC6" s="46"/>
      <c r="FD6" s="46"/>
      <c r="FE6" s="46"/>
      <c r="FF6" s="46"/>
      <c r="FG6" s="46"/>
      <c r="FH6" s="46"/>
      <c r="FI6" s="46"/>
      <c r="FJ6" s="46"/>
      <c r="FK6" s="46"/>
      <c r="FL6" s="46"/>
    </row>
    <row r="8" spans="1:168" x14ac:dyDescent="0.2">
      <c r="A8" s="76" t="s">
        <v>7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</row>
    <row r="10" spans="1:168" ht="15.75" x14ac:dyDescent="0.2">
      <c r="A10" s="82" t="s">
        <v>8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  <c r="CB10" s="82"/>
      <c r="CC10" s="82"/>
      <c r="CD10" s="82"/>
      <c r="CE10" s="82"/>
      <c r="CF10" s="82"/>
      <c r="CG10" s="82"/>
      <c r="CH10" s="82"/>
      <c r="CI10" s="82"/>
      <c r="CJ10" s="82"/>
      <c r="CK10" s="82"/>
      <c r="CL10" s="82"/>
      <c r="CM10" s="82"/>
      <c r="CN10" s="82"/>
      <c r="CO10" s="82"/>
      <c r="CP10" s="82"/>
      <c r="CQ10" s="82"/>
      <c r="CR10" s="82"/>
      <c r="CS10" s="82"/>
      <c r="CT10" s="82"/>
      <c r="CU10" s="82"/>
      <c r="CV10" s="82"/>
      <c r="CW10" s="82"/>
      <c r="CX10" s="82"/>
      <c r="CY10" s="82"/>
      <c r="CZ10" s="82"/>
      <c r="DA10" s="82"/>
      <c r="DB10" s="82"/>
      <c r="DC10" s="82"/>
      <c r="DD10" s="82"/>
    </row>
    <row r="11" spans="1:168" ht="35.25" customHeight="1" x14ac:dyDescent="0.2">
      <c r="A11" s="75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0"/>
      <c r="BM11" s="70"/>
      <c r="BN11" s="70"/>
      <c r="BO11" s="70"/>
      <c r="BP11" s="70"/>
      <c r="BQ11" s="70"/>
      <c r="BR11" s="70"/>
      <c r="BS11" s="70"/>
      <c r="BT11" s="70"/>
      <c r="BU11" s="70"/>
      <c r="BV11" s="70"/>
      <c r="BW11" s="70"/>
      <c r="BX11" s="70"/>
      <c r="BY11" s="70"/>
      <c r="BZ11" s="70"/>
      <c r="CA11" s="70"/>
      <c r="CB11" s="70"/>
      <c r="CC11" s="70"/>
      <c r="CD11" s="70"/>
      <c r="CE11" s="70"/>
      <c r="CF11" s="70"/>
      <c r="CG11" s="70"/>
      <c r="CH11" s="70"/>
      <c r="CI11" s="70"/>
      <c r="CJ11" s="70"/>
      <c r="CK11" s="70"/>
      <c r="CL11" s="70"/>
      <c r="CM11" s="70"/>
      <c r="CN11" s="70"/>
      <c r="CO11" s="70"/>
      <c r="CP11" s="70"/>
      <c r="CQ11" s="70"/>
      <c r="CR11" s="70"/>
      <c r="CS11" s="70"/>
      <c r="CT11" s="70"/>
      <c r="CU11" s="70"/>
      <c r="CV11" s="70"/>
      <c r="CW11" s="70"/>
      <c r="CX11" s="70"/>
      <c r="CY11" s="70"/>
      <c r="CZ11" s="70"/>
      <c r="DA11" s="70"/>
      <c r="DB11" s="70"/>
      <c r="DC11" s="70"/>
      <c r="DD11" s="70"/>
    </row>
    <row r="12" spans="1:168" x14ac:dyDescent="0.2">
      <c r="A12" s="72" t="s">
        <v>9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  <c r="BM12" s="72"/>
      <c r="BN12" s="72"/>
      <c r="BO12" s="72"/>
      <c r="BP12" s="72"/>
      <c r="BQ12" s="72"/>
      <c r="BR12" s="72"/>
      <c r="BS12" s="72"/>
      <c r="BT12" s="72"/>
      <c r="BU12" s="72"/>
      <c r="BV12" s="72"/>
      <c r="BW12" s="72"/>
      <c r="BX12" s="72"/>
      <c r="BY12" s="72"/>
      <c r="BZ12" s="72"/>
      <c r="CA12" s="72"/>
      <c r="CB12" s="72"/>
      <c r="CC12" s="72"/>
      <c r="CD12" s="72"/>
      <c r="CE12" s="72"/>
      <c r="CF12" s="72"/>
      <c r="CG12" s="72"/>
      <c r="CH12" s="72"/>
      <c r="CI12" s="72"/>
      <c r="CJ12" s="72"/>
      <c r="CK12" s="72"/>
      <c r="CL12" s="72"/>
      <c r="CM12" s="72"/>
      <c r="CN12" s="72"/>
      <c r="CO12" s="72"/>
      <c r="CP12" s="72"/>
      <c r="CQ12" s="72"/>
      <c r="CR12" s="72"/>
      <c r="CS12" s="72"/>
      <c r="CT12" s="72"/>
      <c r="CU12" s="72"/>
      <c r="CV12" s="72"/>
      <c r="CW12" s="72"/>
      <c r="CX12" s="72"/>
      <c r="CY12" s="72"/>
      <c r="CZ12" s="72"/>
      <c r="DA12" s="72"/>
      <c r="DB12" s="72"/>
      <c r="DC12" s="72"/>
      <c r="DD12" s="72"/>
    </row>
    <row r="14" spans="1:168" x14ac:dyDescent="0.2">
      <c r="A14" s="89" t="s">
        <v>10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174"/>
      <c r="AJ14" s="174"/>
      <c r="AK14" s="174"/>
      <c r="AL14" s="174"/>
      <c r="AM14" s="174"/>
      <c r="AN14" s="174"/>
      <c r="AO14" s="174"/>
      <c r="AP14" s="174"/>
      <c r="AQ14" s="174"/>
      <c r="AR14" s="174"/>
      <c r="AS14" s="174"/>
      <c r="AT14" s="174"/>
      <c r="AU14" s="174"/>
      <c r="AV14" s="174"/>
      <c r="AW14" s="174"/>
      <c r="AX14" s="174"/>
      <c r="AY14" s="174"/>
      <c r="AZ14" s="174"/>
      <c r="BA14" s="174"/>
      <c r="BB14" s="174"/>
      <c r="BC14" s="174"/>
      <c r="BD14" s="174"/>
      <c r="BE14" s="174"/>
      <c r="BF14" s="174"/>
      <c r="BG14" s="174"/>
      <c r="BH14" s="174"/>
      <c r="BI14" s="174"/>
      <c r="BJ14" s="174"/>
      <c r="BK14" s="174"/>
      <c r="BL14" s="174"/>
      <c r="BM14" s="174"/>
      <c r="BN14" s="174"/>
      <c r="BO14" s="174"/>
      <c r="BP14" s="174"/>
      <c r="BQ14" s="174"/>
      <c r="BR14" s="174"/>
      <c r="BS14" s="174"/>
      <c r="BT14" s="174"/>
      <c r="BU14" s="174"/>
      <c r="BV14" s="174"/>
      <c r="BW14" s="174"/>
      <c r="BX14" s="174"/>
      <c r="BY14" s="174"/>
      <c r="BZ14" s="174"/>
      <c r="CA14" s="174"/>
      <c r="CB14" s="174"/>
      <c r="CC14" s="174"/>
      <c r="CD14" s="174"/>
      <c r="CE14" s="174"/>
      <c r="CF14" s="174"/>
      <c r="CG14" s="174"/>
      <c r="CH14" s="174"/>
      <c r="CI14" s="174"/>
      <c r="CJ14" s="174"/>
      <c r="CK14" s="174"/>
      <c r="CL14" s="174"/>
      <c r="CM14" s="174"/>
      <c r="CN14" s="174"/>
      <c r="CO14" s="174"/>
      <c r="CP14" s="174"/>
      <c r="CQ14" s="174"/>
      <c r="CR14" s="174"/>
      <c r="CS14" s="174"/>
      <c r="CT14" s="174"/>
      <c r="CU14" s="174"/>
      <c r="CV14" s="174"/>
      <c r="CW14" s="174"/>
      <c r="CX14" s="174"/>
      <c r="CY14" s="174"/>
      <c r="CZ14" s="174"/>
      <c r="DA14" s="174"/>
      <c r="DB14" s="174"/>
      <c r="DC14" s="174"/>
      <c r="DD14" s="174"/>
    </row>
    <row r="15" spans="1:168" x14ac:dyDescent="0.2">
      <c r="A15" s="36" t="s">
        <v>11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174"/>
      <c r="X15" s="174"/>
      <c r="Y15" s="174"/>
      <c r="Z15" s="174"/>
      <c r="AA15" s="174"/>
      <c r="AB15" s="174"/>
      <c r="AC15" s="174"/>
      <c r="AD15" s="17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174"/>
      <c r="AQ15" s="17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174"/>
      <c r="BD15" s="174"/>
      <c r="BE15" s="174"/>
      <c r="BF15" s="174"/>
      <c r="BG15" s="174"/>
      <c r="BH15" s="174"/>
      <c r="BI15" s="174"/>
      <c r="BJ15" s="174"/>
      <c r="BK15" s="174"/>
      <c r="BL15" s="174"/>
      <c r="BM15" s="174"/>
      <c r="BN15" s="174"/>
      <c r="BO15" s="174"/>
      <c r="BP15" s="174"/>
      <c r="BQ15" s="174"/>
      <c r="BR15" s="174"/>
      <c r="BS15" s="174"/>
      <c r="BT15" s="174"/>
      <c r="BU15" s="174"/>
      <c r="BV15" s="174"/>
      <c r="BW15" s="174"/>
      <c r="BX15" s="174"/>
      <c r="BY15" s="174"/>
      <c r="BZ15" s="174"/>
      <c r="CA15" s="174"/>
      <c r="CB15" s="174"/>
      <c r="CC15" s="174"/>
      <c r="CD15" s="174"/>
      <c r="CE15" s="174"/>
      <c r="CF15" s="174"/>
      <c r="CG15" s="174"/>
      <c r="CH15" s="174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</row>
    <row r="16" spans="1:168" x14ac:dyDescent="0.2">
      <c r="A16" s="36" t="s">
        <v>12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174"/>
      <c r="W16" s="174"/>
      <c r="X16" s="174"/>
      <c r="Y16" s="174"/>
      <c r="Z16" s="174"/>
      <c r="AA16" s="174"/>
      <c r="AB16" s="174"/>
      <c r="AC16" s="174"/>
      <c r="AD16" s="174"/>
      <c r="AE16" s="174"/>
      <c r="AF16" s="174"/>
      <c r="AG16" s="174"/>
      <c r="AH16" s="174"/>
      <c r="AI16" s="174"/>
      <c r="AJ16" s="174"/>
      <c r="AK16" s="174"/>
      <c r="AL16" s="174"/>
      <c r="AM16" s="174"/>
      <c r="AN16" s="174"/>
      <c r="AO16" s="174"/>
      <c r="AP16" s="174"/>
      <c r="AQ16" s="174"/>
      <c r="AR16" s="174"/>
      <c r="AS16" s="174"/>
      <c r="AT16" s="174"/>
      <c r="AU16" s="174"/>
      <c r="AV16" s="174"/>
      <c r="AW16" s="174"/>
      <c r="AX16" s="174"/>
      <c r="AY16" s="174"/>
      <c r="AZ16" s="174"/>
      <c r="BA16" s="174"/>
      <c r="BB16" s="174"/>
      <c r="BC16" s="174"/>
      <c r="BD16" s="174"/>
      <c r="BE16" s="174"/>
      <c r="BF16" s="174"/>
      <c r="BG16" s="174"/>
      <c r="BH16" s="174"/>
      <c r="BI16" s="174"/>
      <c r="BJ16" s="174"/>
      <c r="BK16" s="174"/>
      <c r="BL16" s="174"/>
      <c r="BM16" s="174"/>
      <c r="BN16" s="174"/>
      <c r="BO16" s="174"/>
      <c r="BP16" s="174"/>
      <c r="BQ16" s="174"/>
      <c r="BR16" s="174"/>
      <c r="BS16" s="174"/>
      <c r="BT16" s="174"/>
      <c r="BU16" s="174"/>
      <c r="BV16" s="174"/>
      <c r="BW16" s="174"/>
      <c r="BX16" s="174"/>
      <c r="BY16" s="174"/>
      <c r="BZ16" s="174"/>
      <c r="CA16" s="174"/>
      <c r="CB16" s="174"/>
      <c r="CC16" s="174"/>
      <c r="CD16" s="174"/>
      <c r="CE16" s="174"/>
      <c r="CF16" s="174"/>
      <c r="CG16" s="174"/>
      <c r="CH16" s="174"/>
      <c r="CI16" s="174"/>
      <c r="CJ16" s="174"/>
      <c r="CK16" s="174"/>
      <c r="CL16" s="174"/>
      <c r="CM16" s="174"/>
      <c r="CN16" s="174"/>
      <c r="CO16" s="174"/>
      <c r="CP16" s="174"/>
      <c r="CQ16" s="174"/>
      <c r="CR16" s="174"/>
      <c r="CS16" s="174"/>
      <c r="CT16" s="174"/>
      <c r="CU16" s="174"/>
      <c r="CV16" s="174"/>
      <c r="CW16" s="174"/>
      <c r="CX16" s="174"/>
      <c r="CY16" s="174"/>
      <c r="CZ16" s="174"/>
      <c r="DA16" s="174"/>
      <c r="DB16" s="174"/>
      <c r="DC16" s="174"/>
      <c r="DD16" s="174"/>
    </row>
    <row r="17" spans="1:168" x14ac:dyDescent="0.2">
      <c r="A17" s="89" t="s">
        <v>13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176"/>
      <c r="BT17" s="176"/>
      <c r="BU17" s="176"/>
      <c r="BV17" s="176"/>
      <c r="BW17" s="176"/>
      <c r="BX17" s="176"/>
      <c r="BY17" s="176"/>
      <c r="BZ17" s="176"/>
      <c r="CA17" s="176"/>
      <c r="CB17" s="176"/>
      <c r="CC17" s="176"/>
      <c r="CD17" s="176"/>
      <c r="CE17" s="176"/>
      <c r="CF17" s="176"/>
      <c r="CG17" s="176"/>
      <c r="CH17" s="176"/>
      <c r="CI17" s="176"/>
      <c r="CJ17" s="176"/>
      <c r="CK17" s="176"/>
      <c r="CL17" s="176"/>
      <c r="CM17" s="176"/>
      <c r="CN17" s="176"/>
      <c r="CO17" s="176"/>
      <c r="CP17" s="176"/>
      <c r="CQ17" s="176"/>
      <c r="CR17" s="176"/>
      <c r="CS17" s="176"/>
      <c r="CT17" s="176"/>
      <c r="CU17" s="176"/>
      <c r="CV17" s="176"/>
      <c r="CW17" s="176"/>
      <c r="CX17" s="176"/>
      <c r="CY17" s="176"/>
      <c r="CZ17" s="176"/>
      <c r="DA17" s="176"/>
      <c r="DB17" s="176"/>
      <c r="DC17" s="176"/>
      <c r="DD17" s="176"/>
    </row>
    <row r="18" spans="1:168" x14ac:dyDescent="0.2">
      <c r="A18" s="89" t="s">
        <v>14</v>
      </c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176"/>
      <c r="CG18" s="176"/>
      <c r="CH18" s="176"/>
      <c r="CI18" s="176"/>
      <c r="CJ18" s="176"/>
      <c r="CK18" s="176" t="s">
        <v>41</v>
      </c>
      <c r="CL18" s="176"/>
      <c r="CM18" s="176"/>
      <c r="CN18" s="176"/>
      <c r="CO18" s="176"/>
      <c r="CP18" s="176"/>
      <c r="CQ18" s="176"/>
      <c r="CR18" s="176"/>
      <c r="CS18" s="176"/>
      <c r="CT18" s="176"/>
      <c r="CU18" s="176"/>
      <c r="CV18" s="176"/>
      <c r="CW18" s="176"/>
      <c r="CX18" s="176"/>
      <c r="CY18" s="176"/>
      <c r="CZ18" s="176"/>
      <c r="DA18" s="176"/>
      <c r="DB18" s="176"/>
      <c r="DC18" s="176"/>
      <c r="DD18" s="176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</row>
    <row r="19" spans="1:168" ht="12.75" customHeight="1" x14ac:dyDescent="0.2">
      <c r="A19" s="36" t="s">
        <v>15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184"/>
      <c r="AF19" s="184"/>
      <c r="AG19" s="184"/>
      <c r="AH19" s="184"/>
      <c r="AI19" s="184"/>
      <c r="AJ19" s="184"/>
      <c r="AK19" s="184"/>
      <c r="AL19" s="184"/>
      <c r="AM19" s="184"/>
      <c r="AN19" s="184"/>
      <c r="AO19" s="184"/>
      <c r="AP19" s="184"/>
      <c r="AQ19" s="184"/>
      <c r="AR19" s="184"/>
      <c r="AS19" s="184"/>
      <c r="AT19" s="184"/>
      <c r="AU19" s="184"/>
      <c r="AV19" s="184"/>
      <c r="AW19" s="184"/>
      <c r="AX19" s="184"/>
      <c r="AY19" s="184"/>
      <c r="AZ19" s="184"/>
      <c r="BA19" s="184"/>
      <c r="BB19" s="184"/>
      <c r="BC19" s="184"/>
      <c r="BD19" s="184"/>
      <c r="BE19" s="184"/>
      <c r="BF19" s="184"/>
      <c r="BG19" s="184"/>
      <c r="BH19" s="184"/>
      <c r="BI19" s="184"/>
      <c r="BJ19" s="184"/>
      <c r="BK19" s="184"/>
      <c r="BL19" s="184"/>
      <c r="BM19" s="184"/>
      <c r="BN19" s="184"/>
      <c r="BO19" s="184"/>
      <c r="BP19" s="184"/>
      <c r="BQ19" s="184"/>
      <c r="BR19" s="184"/>
      <c r="BS19" s="184"/>
      <c r="BT19" s="184"/>
      <c r="BU19" s="184"/>
      <c r="BV19" s="184"/>
      <c r="BW19" s="184"/>
      <c r="BX19" s="184"/>
      <c r="BY19" s="184"/>
      <c r="BZ19" s="184"/>
      <c r="CA19" s="184"/>
      <c r="CB19" s="184"/>
      <c r="CC19" s="184"/>
      <c r="CD19" s="184"/>
      <c r="CE19" s="184"/>
      <c r="CF19" s="184"/>
      <c r="CG19" s="184"/>
      <c r="CH19" s="184"/>
      <c r="CI19" s="184"/>
      <c r="CJ19" s="184"/>
      <c r="CK19" s="184"/>
      <c r="CL19" s="184"/>
      <c r="CM19" s="184"/>
      <c r="CN19" s="184"/>
      <c r="CO19" s="184"/>
      <c r="CP19" s="184"/>
      <c r="CQ19" s="184"/>
      <c r="CR19" s="184"/>
      <c r="CS19" s="184"/>
      <c r="CT19" s="184"/>
      <c r="CU19" s="184"/>
      <c r="CV19" s="184"/>
      <c r="CW19" s="184"/>
      <c r="CX19" s="184"/>
      <c r="CY19" s="184"/>
      <c r="CZ19" s="184"/>
      <c r="DA19" s="184"/>
      <c r="DB19" s="184"/>
      <c r="DC19" s="184"/>
      <c r="DD19" s="184"/>
      <c r="DJ19" s="45"/>
      <c r="DK19" s="183"/>
      <c r="DL19" s="183"/>
      <c r="DM19" s="183"/>
      <c r="DN19" s="183"/>
      <c r="DO19" s="183"/>
      <c r="DP19" s="183"/>
      <c r="DQ19" s="45"/>
      <c r="DR19" s="45"/>
      <c r="DS19" s="45"/>
      <c r="DT19" s="45"/>
      <c r="DU19" s="45"/>
      <c r="DV19" s="183"/>
      <c r="DW19" s="183"/>
      <c r="DX19" s="45"/>
      <c r="DY19" s="45"/>
      <c r="DZ19" s="45"/>
      <c r="EA19" s="45"/>
      <c r="EB19" s="45"/>
      <c r="EC19" s="45"/>
      <c r="ED19" s="45"/>
    </row>
    <row r="20" spans="1:168" ht="12.75" customHeight="1" x14ac:dyDescent="0.2">
      <c r="A20" s="78" t="s">
        <v>719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 t="s">
        <v>745</v>
      </c>
      <c r="AE20" s="78"/>
      <c r="AF20" s="78"/>
      <c r="AG20" s="78"/>
      <c r="AH20" s="78"/>
      <c r="AI20" s="78"/>
      <c r="AJ20" s="78"/>
      <c r="AK20" s="78"/>
      <c r="AL20" s="176"/>
      <c r="AM20" s="176"/>
      <c r="AN20" s="176"/>
      <c r="AO20" s="176"/>
      <c r="AP20" s="176"/>
      <c r="AQ20" s="176"/>
      <c r="AR20" s="176"/>
      <c r="AS20" s="176"/>
      <c r="AT20" s="176"/>
      <c r="AU20" s="176"/>
      <c r="AV20" s="176"/>
      <c r="AW20" s="176"/>
      <c r="AX20" s="176" t="s">
        <v>720</v>
      </c>
      <c r="AY20" s="176"/>
      <c r="AZ20" s="176"/>
      <c r="BA20" s="176"/>
      <c r="BB20" s="176"/>
      <c r="BC20" s="176"/>
      <c r="BD20" s="176"/>
      <c r="BE20" s="176"/>
      <c r="BF20" s="176"/>
      <c r="BG20" s="176"/>
      <c r="BH20" s="176"/>
      <c r="BI20" s="176"/>
      <c r="BJ20" s="176"/>
      <c r="BK20" s="176"/>
      <c r="BL20" s="176"/>
      <c r="BM20" s="176"/>
      <c r="BN20" s="176"/>
      <c r="BO20" s="176"/>
      <c r="BP20" s="185" t="s">
        <v>721</v>
      </c>
      <c r="BQ20" s="185"/>
      <c r="BR20" s="185"/>
      <c r="BS20" s="185"/>
      <c r="BT20" s="185"/>
      <c r="BU20" s="185"/>
      <c r="BV20" s="185"/>
      <c r="BW20" s="176"/>
      <c r="BX20" s="176"/>
      <c r="BY20" s="176"/>
      <c r="BZ20" s="176"/>
      <c r="CA20" s="176"/>
      <c r="CB20" s="176"/>
      <c r="CC20" s="176"/>
      <c r="CD20" s="176"/>
      <c r="CE20" s="176"/>
      <c r="CF20" s="176"/>
      <c r="CG20" s="176"/>
      <c r="CH20" s="176"/>
      <c r="CI20" s="176"/>
      <c r="CJ20" s="176"/>
      <c r="CK20" s="176"/>
      <c r="CL20" s="176"/>
      <c r="CM20" s="176"/>
      <c r="CN20" s="176"/>
      <c r="CO20" s="176"/>
      <c r="CP20" s="176"/>
      <c r="CQ20" s="176"/>
      <c r="CR20" s="176"/>
      <c r="CS20" s="176"/>
      <c r="CT20" s="176"/>
      <c r="CU20" s="176"/>
      <c r="CV20" s="176"/>
      <c r="CW20" s="176"/>
      <c r="CX20" s="176"/>
      <c r="CY20" s="176"/>
      <c r="CZ20" s="176"/>
      <c r="DA20" s="176"/>
      <c r="DB20" s="176"/>
      <c r="DC20" s="176"/>
      <c r="DD20" s="176"/>
      <c r="DJ20" s="45"/>
      <c r="DK20" s="45"/>
      <c r="DL20" s="45"/>
      <c r="DM20" s="45"/>
      <c r="DN20" s="45"/>
      <c r="DO20" s="45"/>
      <c r="DP20" s="45"/>
      <c r="DQ20" s="45"/>
      <c r="DR20" s="45"/>
      <c r="DS20" s="45"/>
      <c r="DT20" s="45"/>
      <c r="DU20" s="45"/>
      <c r="DV20" s="45"/>
      <c r="DW20" s="45"/>
      <c r="DX20" s="45"/>
      <c r="DY20" s="45"/>
      <c r="DZ20" s="45"/>
      <c r="EA20" s="45"/>
      <c r="EB20" s="45"/>
      <c r="EC20" s="45"/>
      <c r="ED20" s="45"/>
    </row>
    <row r="21" spans="1:168" x14ac:dyDescent="0.2">
      <c r="A21" s="36" t="s">
        <v>16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174"/>
      <c r="T21" s="174"/>
      <c r="U21" s="174"/>
      <c r="V21" s="174"/>
      <c r="W21" s="174"/>
      <c r="X21" s="174"/>
      <c r="Y21" s="174"/>
      <c r="Z21" s="174"/>
      <c r="AA21" s="174"/>
      <c r="AB21" s="174"/>
      <c r="AC21" s="174"/>
      <c r="AD21" s="174"/>
      <c r="AE21" s="174"/>
      <c r="AF21" s="174"/>
      <c r="AG21" s="174"/>
      <c r="AH21" s="174"/>
      <c r="AI21" s="174"/>
      <c r="AJ21" s="174"/>
      <c r="AK21" s="174"/>
      <c r="AL21" s="174"/>
      <c r="AM21" s="174"/>
      <c r="AN21" s="174"/>
      <c r="AO21" s="174"/>
      <c r="AP21" s="174"/>
      <c r="AQ21" s="174"/>
      <c r="AR21" s="174"/>
      <c r="AS21" s="174"/>
      <c r="AT21" s="174"/>
      <c r="AU21" s="174"/>
      <c r="AV21" s="174"/>
      <c r="AW21" s="174"/>
      <c r="AX21" s="174"/>
      <c r="AY21" s="174"/>
      <c r="AZ21" s="174"/>
      <c r="BA21" s="174"/>
      <c r="BB21" s="174"/>
      <c r="BC21" s="174"/>
      <c r="BD21" s="174"/>
      <c r="BE21" s="174"/>
      <c r="BF21" s="174"/>
      <c r="BG21" s="174"/>
      <c r="BH21" s="174"/>
      <c r="BI21" s="174"/>
      <c r="BJ21" s="174"/>
      <c r="BK21" s="174"/>
      <c r="BL21" s="174"/>
      <c r="BM21" s="174"/>
      <c r="BN21" s="174"/>
      <c r="BO21" s="174"/>
      <c r="BP21" s="174"/>
      <c r="BQ21" s="174"/>
      <c r="BR21" s="174"/>
      <c r="BS21" s="174"/>
      <c r="BT21" s="174"/>
      <c r="BU21" s="174"/>
      <c r="BV21" s="174"/>
      <c r="BW21" s="174"/>
      <c r="BX21" s="174"/>
      <c r="BY21" s="174"/>
      <c r="BZ21" s="174"/>
      <c r="CA21" s="174"/>
      <c r="CB21" s="174"/>
      <c r="CC21" s="174"/>
      <c r="CD21" s="174"/>
      <c r="CE21" s="174"/>
      <c r="CF21" s="174"/>
      <c r="CG21" s="174"/>
      <c r="CH21" s="174"/>
      <c r="CI21" s="174"/>
      <c r="CJ21" s="174"/>
      <c r="CK21" s="174"/>
      <c r="CL21" s="174"/>
      <c r="CM21" s="174"/>
      <c r="CN21" s="174"/>
      <c r="CO21" s="174"/>
      <c r="CP21" s="174"/>
      <c r="CQ21" s="174"/>
      <c r="CR21" s="174"/>
      <c r="CS21" s="174"/>
      <c r="CT21" s="174"/>
      <c r="CU21" s="174"/>
      <c r="CV21" s="174"/>
      <c r="CW21" s="174"/>
      <c r="CX21" s="174"/>
      <c r="CY21" s="174"/>
      <c r="CZ21" s="174"/>
      <c r="DA21" s="174"/>
      <c r="DB21" s="174"/>
      <c r="DC21" s="174"/>
      <c r="DD21" s="174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</row>
    <row r="22" spans="1:168" x14ac:dyDescent="0.2">
      <c r="A22" s="36" t="s">
        <v>17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176"/>
      <c r="AJ22" s="176"/>
      <c r="AK22" s="176"/>
      <c r="AL22" s="176"/>
      <c r="AM22" s="176"/>
      <c r="AN22" s="176"/>
      <c r="AO22" s="176"/>
      <c r="AP22" s="176"/>
      <c r="AQ22" s="176"/>
      <c r="AR22" s="176"/>
      <c r="AS22" s="176"/>
      <c r="AT22" s="176"/>
      <c r="AU22" s="176"/>
      <c r="AV22" s="176"/>
      <c r="AW22" s="176"/>
      <c r="AX22" s="176"/>
      <c r="AY22" s="176"/>
      <c r="AZ22" s="176"/>
      <c r="BA22" s="176"/>
      <c r="BB22" s="176"/>
      <c r="BC22" s="176"/>
      <c r="BD22" s="176"/>
      <c r="BE22" s="176"/>
      <c r="BF22" s="176"/>
      <c r="BG22" s="176"/>
      <c r="BH22" s="176"/>
      <c r="BI22" s="176"/>
      <c r="BJ22" s="176"/>
      <c r="BK22" s="176"/>
      <c r="BL22" s="176"/>
      <c r="BM22" s="176"/>
      <c r="BN22" s="176"/>
      <c r="BO22" s="176"/>
      <c r="BP22" s="176"/>
      <c r="BQ22" s="176"/>
      <c r="BR22" s="176"/>
      <c r="BS22" s="176"/>
      <c r="BT22" s="176"/>
      <c r="BU22" s="176"/>
      <c r="BV22" s="176"/>
      <c r="BW22" s="176"/>
      <c r="BX22" s="176"/>
      <c r="BY22" s="176"/>
      <c r="BZ22" s="176"/>
      <c r="CA22" s="176"/>
      <c r="CB22" s="176"/>
      <c r="CC22" s="176"/>
      <c r="CD22" s="176"/>
      <c r="CE22" s="176"/>
      <c r="CF22" s="176"/>
      <c r="CG22" s="176"/>
      <c r="CH22" s="176"/>
      <c r="CI22" s="176"/>
      <c r="CJ22" s="176"/>
      <c r="CK22" s="176"/>
      <c r="CL22" s="176"/>
      <c r="CM22" s="176"/>
      <c r="CN22" s="176"/>
      <c r="CO22" s="176"/>
      <c r="CP22" s="176"/>
      <c r="CQ22" s="176"/>
      <c r="CR22" s="176"/>
      <c r="CS22" s="176"/>
      <c r="CT22" s="176"/>
      <c r="CU22" s="176"/>
      <c r="CV22" s="176"/>
      <c r="CW22" s="176"/>
      <c r="CX22" s="176"/>
      <c r="CY22" s="176"/>
      <c r="CZ22" s="176"/>
      <c r="DA22" s="176"/>
      <c r="DB22" s="176"/>
      <c r="DC22" s="176"/>
      <c r="DD22" s="176"/>
      <c r="DJ22" s="45"/>
      <c r="DK22" s="183"/>
      <c r="DL22" s="183"/>
      <c r="DM22" s="183"/>
      <c r="DN22" s="183"/>
      <c r="DO22" s="183"/>
      <c r="DP22" s="183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</row>
    <row r="23" spans="1:168" x14ac:dyDescent="0.2">
      <c r="A23" s="89" t="s">
        <v>722</v>
      </c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  <c r="CX23" s="89"/>
      <c r="CY23" s="89"/>
      <c r="CZ23" s="89"/>
      <c r="DA23" s="89"/>
      <c r="DB23" s="89"/>
      <c r="DC23" s="177"/>
      <c r="DD23" s="177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</row>
    <row r="24" spans="1:168" x14ac:dyDescent="0.2">
      <c r="A24" s="174" t="s">
        <v>791</v>
      </c>
      <c r="B24" s="174"/>
      <c r="C24" s="174"/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  <c r="W24" s="174"/>
      <c r="X24" s="174"/>
      <c r="Y24" s="174"/>
      <c r="Z24" s="174"/>
      <c r="AA24" s="174"/>
      <c r="AB24" s="174"/>
      <c r="AC24" s="174"/>
      <c r="AD24" s="174"/>
      <c r="AE24" s="174"/>
      <c r="AF24" s="174"/>
      <c r="AG24" s="174"/>
      <c r="AH24" s="174"/>
      <c r="AI24" s="174"/>
      <c r="AJ24" s="174"/>
      <c r="AK24" s="174"/>
      <c r="AL24" s="174"/>
      <c r="AM24" s="174"/>
      <c r="AN24" s="174"/>
      <c r="AO24" s="174"/>
      <c r="AP24" s="174"/>
      <c r="AQ24" s="174"/>
      <c r="AR24" s="174"/>
      <c r="AS24" s="174"/>
      <c r="AT24" s="174"/>
      <c r="AU24" s="174"/>
      <c r="AV24" s="174"/>
      <c r="AW24" s="174"/>
      <c r="AX24" s="174"/>
      <c r="AY24" s="174"/>
      <c r="AZ24" s="174"/>
      <c r="BA24" s="174"/>
      <c r="BB24" s="174"/>
      <c r="BC24" s="174"/>
      <c r="BD24" s="174"/>
      <c r="BE24" s="174"/>
      <c r="BF24" s="174"/>
      <c r="BG24" s="174"/>
      <c r="BH24" s="174"/>
      <c r="BI24" s="174"/>
      <c r="BJ24" s="174"/>
      <c r="BK24" s="174"/>
      <c r="BL24" s="174"/>
      <c r="BM24" s="174"/>
      <c r="BN24" s="174"/>
      <c r="BO24" s="174"/>
      <c r="BP24" s="174"/>
      <c r="BQ24" s="174"/>
      <c r="BR24" s="174"/>
      <c r="BS24" s="174"/>
      <c r="BT24" s="174"/>
      <c r="BU24" s="174"/>
      <c r="BV24" s="174"/>
      <c r="BW24" s="174"/>
      <c r="BX24" s="174"/>
      <c r="BY24" s="174"/>
      <c r="BZ24" s="174"/>
      <c r="CA24" s="174"/>
      <c r="CB24" s="174"/>
      <c r="CC24" s="174"/>
      <c r="CD24" s="174"/>
      <c r="CE24" s="174"/>
      <c r="CF24" s="174"/>
      <c r="CG24" s="174"/>
      <c r="CH24" s="174"/>
      <c r="CI24" s="174"/>
      <c r="CJ24" s="174"/>
      <c r="CK24" s="174"/>
      <c r="CL24" s="174"/>
      <c r="CM24" s="174"/>
      <c r="CN24" s="174"/>
      <c r="CO24" s="174"/>
      <c r="CP24" s="174"/>
      <c r="CQ24" s="174"/>
      <c r="CR24" s="174"/>
      <c r="CS24" s="174"/>
      <c r="CT24" s="174"/>
      <c r="CU24" s="174"/>
      <c r="CV24" s="174"/>
      <c r="CW24" s="174"/>
      <c r="CX24" s="174"/>
      <c r="CY24" s="174"/>
      <c r="CZ24" s="174"/>
      <c r="DA24" s="174"/>
      <c r="DB24" s="174"/>
      <c r="DC24" s="174"/>
      <c r="DD24" s="174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</row>
    <row r="25" spans="1:168" x14ac:dyDescent="0.2">
      <c r="A25" s="173" t="s">
        <v>18</v>
      </c>
      <c r="B25" s="173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R25" s="173"/>
      <c r="S25" s="173"/>
      <c r="T25" s="173"/>
      <c r="U25" s="173"/>
      <c r="V25" s="173"/>
      <c r="W25" s="173"/>
      <c r="X25" s="173"/>
      <c r="Y25" s="173"/>
      <c r="Z25" s="173"/>
      <c r="AA25" s="173"/>
      <c r="AB25" s="173"/>
      <c r="AC25" s="173"/>
      <c r="AD25" s="173"/>
      <c r="AE25" s="173"/>
      <c r="AF25" s="173"/>
      <c r="AG25" s="173"/>
      <c r="AH25" s="173"/>
      <c r="AI25" s="173"/>
      <c r="AJ25" s="173"/>
      <c r="AK25" s="173"/>
      <c r="AL25" s="173"/>
      <c r="AM25" s="173"/>
      <c r="AN25" s="173"/>
      <c r="AO25" s="173"/>
      <c r="AP25" s="173"/>
      <c r="AQ25" s="173"/>
      <c r="AR25" s="173"/>
      <c r="AS25" s="173"/>
      <c r="AT25" s="173"/>
      <c r="AU25" s="173"/>
      <c r="AV25" s="173"/>
      <c r="AW25" s="173"/>
      <c r="AX25" s="173"/>
      <c r="AY25" s="173"/>
      <c r="AZ25" s="173"/>
      <c r="BA25" s="173"/>
      <c r="BB25" s="173"/>
      <c r="BC25" s="173"/>
      <c r="BD25" s="173"/>
      <c r="BE25" s="173"/>
      <c r="BF25" s="173"/>
      <c r="BG25" s="173"/>
      <c r="BH25" s="173"/>
      <c r="BI25" s="173"/>
      <c r="BJ25" s="173"/>
      <c r="BK25" s="173"/>
      <c r="BL25" s="173"/>
      <c r="BM25" s="173"/>
      <c r="BN25" s="173"/>
      <c r="BO25" s="173"/>
      <c r="BP25" s="173"/>
      <c r="BQ25" s="173"/>
      <c r="BR25" s="173"/>
      <c r="BS25" s="173"/>
      <c r="BT25" s="173"/>
      <c r="BU25" s="173"/>
      <c r="BV25" s="173"/>
      <c r="BW25" s="173"/>
      <c r="BX25" s="173"/>
      <c r="BY25" s="173"/>
      <c r="BZ25" s="173"/>
      <c r="CA25" s="173"/>
      <c r="CB25" s="173"/>
      <c r="CC25" s="173"/>
      <c r="CD25" s="173"/>
      <c r="CE25" s="173"/>
      <c r="CF25" s="173"/>
      <c r="CG25" s="173"/>
      <c r="CH25" s="173"/>
      <c r="CI25" s="173"/>
      <c r="CJ25" s="173"/>
      <c r="CK25" s="173"/>
      <c r="CL25" s="173"/>
      <c r="CM25" s="173"/>
      <c r="CN25" s="173"/>
      <c r="CO25" s="173"/>
      <c r="CP25" s="173"/>
      <c r="CQ25" s="173"/>
      <c r="CR25" s="176"/>
      <c r="CS25" s="176"/>
      <c r="CT25" s="176"/>
      <c r="CU25" s="176"/>
      <c r="CV25" s="176"/>
      <c r="CW25" s="176"/>
      <c r="CX25" s="176"/>
      <c r="CY25" s="176"/>
      <c r="CZ25" s="176"/>
      <c r="DA25" s="176"/>
      <c r="DB25" s="176"/>
      <c r="DC25" s="176"/>
      <c r="DD25" s="176"/>
    </row>
    <row r="26" spans="1:168" x14ac:dyDescent="0.2">
      <c r="A26" s="174"/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  <c r="AQ26" s="174"/>
      <c r="AR26" s="174"/>
      <c r="AS26" s="174"/>
      <c r="AT26" s="174"/>
      <c r="AU26" s="174"/>
      <c r="AV26" s="174"/>
      <c r="AW26" s="174"/>
      <c r="AX26" s="174"/>
      <c r="AY26" s="174"/>
      <c r="AZ26" s="174"/>
      <c r="BA26" s="174"/>
      <c r="BB26" s="174"/>
      <c r="BC26" s="174"/>
      <c r="BD26" s="174"/>
      <c r="BE26" s="174"/>
      <c r="BF26" s="174"/>
      <c r="BG26" s="174"/>
      <c r="BH26" s="174"/>
      <c r="BI26" s="174"/>
      <c r="BJ26" s="174"/>
      <c r="BK26" s="174"/>
      <c r="BL26" s="174"/>
      <c r="BM26" s="174"/>
      <c r="BN26" s="174"/>
      <c r="BO26" s="174"/>
      <c r="BP26" s="174"/>
      <c r="BQ26" s="174"/>
      <c r="BR26" s="174"/>
      <c r="BS26" s="174"/>
      <c r="BT26" s="174"/>
      <c r="BU26" s="174"/>
      <c r="BV26" s="174"/>
      <c r="BW26" s="174"/>
      <c r="BX26" s="174"/>
      <c r="BY26" s="174"/>
      <c r="BZ26" s="174"/>
      <c r="CA26" s="174"/>
      <c r="CB26" s="174"/>
      <c r="CC26" s="174"/>
      <c r="CD26" s="174"/>
      <c r="CE26" s="174"/>
      <c r="CF26" s="174"/>
      <c r="CG26" s="174"/>
      <c r="CH26" s="174"/>
      <c r="CI26" s="174"/>
      <c r="CJ26" s="174"/>
      <c r="CK26" s="174"/>
      <c r="CL26" s="174"/>
      <c r="CM26" s="174"/>
      <c r="CN26" s="174"/>
      <c r="CO26" s="174"/>
      <c r="CP26" s="174"/>
      <c r="CQ26" s="174"/>
      <c r="CR26" s="174"/>
      <c r="CS26" s="174"/>
      <c r="CT26" s="174"/>
      <c r="CU26" s="174"/>
      <c r="CV26" s="174"/>
      <c r="CW26" s="174"/>
      <c r="CX26" s="174"/>
      <c r="CY26" s="174"/>
      <c r="CZ26" s="174"/>
      <c r="DA26" s="174"/>
      <c r="DB26" s="174"/>
      <c r="DC26" s="174"/>
      <c r="DD26" s="174"/>
    </row>
    <row r="28" spans="1:168" x14ac:dyDescent="0.2">
      <c r="DD28" s="14" t="s">
        <v>19</v>
      </c>
    </row>
    <row r="29" spans="1:168" x14ac:dyDescent="0.2">
      <c r="DD29" s="14"/>
    </row>
    <row r="30" spans="1:168" x14ac:dyDescent="0.2">
      <c r="A30" s="132" t="s">
        <v>20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4"/>
      <c r="AI30" s="175" t="s">
        <v>21</v>
      </c>
      <c r="AJ30" s="175"/>
      <c r="AK30" s="175"/>
      <c r="AL30" s="175"/>
      <c r="AM30" s="175"/>
      <c r="AN30" s="175"/>
      <c r="AO30" s="175"/>
      <c r="AP30" s="175"/>
      <c r="AQ30" s="175"/>
      <c r="AR30" s="175"/>
      <c r="AS30" s="175"/>
      <c r="AT30" s="175"/>
      <c r="AU30" s="175"/>
      <c r="AV30" s="178" t="s">
        <v>22</v>
      </c>
      <c r="AW30" s="178"/>
      <c r="AX30" s="178"/>
      <c r="AY30" s="178"/>
      <c r="AZ30" s="178"/>
      <c r="BA30" s="178"/>
      <c r="BB30" s="178"/>
      <c r="BC30" s="178"/>
      <c r="BD30" s="178"/>
      <c r="BE30" s="178"/>
      <c r="BF30" s="178"/>
      <c r="BG30" s="178"/>
      <c r="BH30" s="178"/>
      <c r="BI30" s="178"/>
      <c r="BJ30" s="178"/>
      <c r="BK30" s="178"/>
      <c r="BL30" s="178"/>
      <c r="BM30" s="178"/>
      <c r="BN30" s="178"/>
      <c r="BO30" s="178"/>
      <c r="BP30" s="178"/>
      <c r="BQ30" s="178"/>
      <c r="BR30" s="178"/>
      <c r="BS30" s="178"/>
      <c r="BT30" s="178"/>
      <c r="BU30" s="178"/>
      <c r="BV30" s="178"/>
      <c r="BW30" s="178"/>
      <c r="BX30" s="178"/>
      <c r="BY30" s="178"/>
      <c r="BZ30" s="178"/>
      <c r="CA30" s="178"/>
      <c r="CB30" s="178"/>
      <c r="CC30" s="178"/>
      <c r="CD30" s="178"/>
      <c r="CE30" s="178"/>
      <c r="CF30" s="178"/>
      <c r="CG30" s="178"/>
      <c r="CH30" s="178"/>
      <c r="CI30" s="178"/>
      <c r="CJ30" s="178"/>
      <c r="CK30" s="178"/>
      <c r="CL30" s="178"/>
      <c r="CM30" s="178"/>
      <c r="CN30" s="178"/>
      <c r="CO30" s="178"/>
      <c r="CP30" s="178"/>
      <c r="CQ30" s="178"/>
      <c r="CR30" s="179" t="s">
        <v>728</v>
      </c>
      <c r="CS30" s="179"/>
      <c r="CT30" s="179"/>
      <c r="CU30" s="179"/>
      <c r="CV30" s="179"/>
      <c r="CW30" s="179"/>
      <c r="CX30" s="179"/>
      <c r="CY30" s="179"/>
      <c r="CZ30" s="179"/>
      <c r="DA30" s="179"/>
      <c r="DB30" s="179"/>
      <c r="DC30" s="179"/>
      <c r="DD30" s="180"/>
      <c r="EM30" s="89"/>
      <c r="EN30" s="89"/>
      <c r="EO30" s="89"/>
      <c r="EP30" s="89"/>
      <c r="EQ30" s="89"/>
      <c r="ER30" s="89"/>
      <c r="ES30" s="89"/>
      <c r="ET30" s="89"/>
      <c r="EU30" s="89"/>
      <c r="EV30" s="89"/>
      <c r="EW30" s="89"/>
      <c r="EX30" s="89"/>
      <c r="EY30" s="89"/>
      <c r="EZ30" s="89"/>
      <c r="FA30" s="89"/>
      <c r="FB30" s="89"/>
      <c r="FC30" s="89"/>
      <c r="FD30" s="89"/>
      <c r="FE30" s="89"/>
      <c r="FF30" s="89"/>
      <c r="FG30" s="89"/>
      <c r="FH30" s="89"/>
      <c r="FI30" s="89"/>
      <c r="FJ30" s="89"/>
    </row>
    <row r="31" spans="1:168" ht="25.5" customHeight="1" x14ac:dyDescent="0.2">
      <c r="A31" s="121"/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3"/>
      <c r="AI31" s="175"/>
      <c r="AJ31" s="175"/>
      <c r="AK31" s="175"/>
      <c r="AL31" s="175"/>
      <c r="AM31" s="175"/>
      <c r="AN31" s="175"/>
      <c r="AO31" s="175"/>
      <c r="AP31" s="175"/>
      <c r="AQ31" s="175"/>
      <c r="AR31" s="175"/>
      <c r="AS31" s="175"/>
      <c r="AT31" s="175"/>
      <c r="AU31" s="175"/>
      <c r="AV31" s="169">
        <f>BH31-1</f>
        <v>2006</v>
      </c>
      <c r="AW31" s="169"/>
      <c r="AX31" s="169"/>
      <c r="AY31" s="169"/>
      <c r="AZ31" s="169"/>
      <c r="BA31" s="169"/>
      <c r="BB31" s="169"/>
      <c r="BC31" s="169"/>
      <c r="BD31" s="169"/>
      <c r="BE31" s="169"/>
      <c r="BF31" s="169"/>
      <c r="BG31" s="169"/>
      <c r="BH31" s="169">
        <f>BT31-1</f>
        <v>2007</v>
      </c>
      <c r="BI31" s="169"/>
      <c r="BJ31" s="169"/>
      <c r="BK31" s="169"/>
      <c r="BL31" s="169"/>
      <c r="BM31" s="169"/>
      <c r="BN31" s="169"/>
      <c r="BO31" s="169"/>
      <c r="BP31" s="169"/>
      <c r="BQ31" s="169"/>
      <c r="BR31" s="169"/>
      <c r="BS31" s="169"/>
      <c r="BT31" s="169">
        <f>CF31-1</f>
        <v>2008</v>
      </c>
      <c r="BU31" s="169"/>
      <c r="BV31" s="169"/>
      <c r="BW31" s="169"/>
      <c r="BX31" s="169"/>
      <c r="BY31" s="169"/>
      <c r="BZ31" s="169"/>
      <c r="CA31" s="169"/>
      <c r="CB31" s="169"/>
      <c r="CC31" s="169"/>
      <c r="CD31" s="169"/>
      <c r="CE31" s="169"/>
      <c r="CF31" s="169">
        <f>CR32-1</f>
        <v>2009</v>
      </c>
      <c r="CG31" s="169"/>
      <c r="CH31" s="169"/>
      <c r="CI31" s="169"/>
      <c r="CJ31" s="169"/>
      <c r="CK31" s="169"/>
      <c r="CL31" s="169"/>
      <c r="CM31" s="169"/>
      <c r="CN31" s="169"/>
      <c r="CO31" s="169"/>
      <c r="CP31" s="169"/>
      <c r="CQ31" s="169"/>
      <c r="CR31" s="181"/>
      <c r="CS31" s="181"/>
      <c r="CT31" s="181"/>
      <c r="CU31" s="181"/>
      <c r="CV31" s="181"/>
      <c r="CW31" s="181"/>
      <c r="CX31" s="181"/>
      <c r="CY31" s="181"/>
      <c r="CZ31" s="181"/>
      <c r="DA31" s="181"/>
      <c r="DB31" s="181"/>
      <c r="DC31" s="181"/>
      <c r="DD31" s="182"/>
      <c r="DX31" s="89"/>
      <c r="DY31" s="89"/>
      <c r="DZ31" s="89"/>
      <c r="EA31" s="89"/>
      <c r="EB31" s="89"/>
      <c r="EC31" s="89"/>
      <c r="ED31" s="89"/>
      <c r="EE31" s="89"/>
      <c r="EF31" s="89"/>
      <c r="EG31" s="89"/>
      <c r="EH31" s="89"/>
      <c r="EI31" s="89"/>
      <c r="EJ31" s="89"/>
      <c r="EK31" s="89"/>
      <c r="EL31" s="89"/>
      <c r="EM31" s="89"/>
      <c r="EN31" s="90"/>
      <c r="EO31" s="90"/>
      <c r="EP31" s="90"/>
      <c r="EQ31" s="90"/>
      <c r="ER31" s="90"/>
      <c r="ES31" s="90"/>
      <c r="ET31" s="90"/>
      <c r="EU31" s="90"/>
      <c r="EV31" s="90"/>
      <c r="EW31" s="90"/>
      <c r="EX31" s="90"/>
      <c r="EY31" s="90"/>
      <c r="EZ31" s="90"/>
      <c r="FA31" s="90"/>
      <c r="FB31" s="90"/>
      <c r="FC31" s="90"/>
      <c r="FD31" s="90"/>
      <c r="FE31" s="90"/>
      <c r="FF31" s="90"/>
      <c r="FG31" s="90"/>
      <c r="FH31" s="90"/>
      <c r="FI31" s="90"/>
      <c r="FJ31" s="90"/>
      <c r="FK31" s="90"/>
      <c r="FL31" s="90"/>
    </row>
    <row r="32" spans="1:168" ht="14.25" customHeight="1" x14ac:dyDescent="0.2">
      <c r="A32" s="124"/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6"/>
      <c r="AI32" s="175"/>
      <c r="AJ32" s="175"/>
      <c r="AK32" s="175"/>
      <c r="AL32" s="175"/>
      <c r="AM32" s="175"/>
      <c r="AN32" s="175"/>
      <c r="AO32" s="175"/>
      <c r="AP32" s="175"/>
      <c r="AQ32" s="175"/>
      <c r="AR32" s="175"/>
      <c r="AS32" s="175"/>
      <c r="AT32" s="175"/>
      <c r="AU32" s="175"/>
      <c r="AV32" s="169"/>
      <c r="AW32" s="169"/>
      <c r="AX32" s="169"/>
      <c r="AY32" s="169"/>
      <c r="AZ32" s="169"/>
      <c r="BA32" s="169"/>
      <c r="BB32" s="169"/>
      <c r="BC32" s="169"/>
      <c r="BD32" s="169"/>
      <c r="BE32" s="169"/>
      <c r="BF32" s="169"/>
      <c r="BG32" s="169"/>
      <c r="BH32" s="169"/>
      <c r="BI32" s="169"/>
      <c r="BJ32" s="169"/>
      <c r="BK32" s="169"/>
      <c r="BL32" s="169"/>
      <c r="BM32" s="169"/>
      <c r="BN32" s="169"/>
      <c r="BO32" s="169"/>
      <c r="BP32" s="169"/>
      <c r="BQ32" s="169"/>
      <c r="BR32" s="169"/>
      <c r="BS32" s="169"/>
      <c r="BT32" s="169"/>
      <c r="BU32" s="169"/>
      <c r="BV32" s="169"/>
      <c r="BW32" s="169"/>
      <c r="BX32" s="169"/>
      <c r="BY32" s="169"/>
      <c r="BZ32" s="169"/>
      <c r="CA32" s="169"/>
      <c r="CB32" s="169"/>
      <c r="CC32" s="169"/>
      <c r="CD32" s="169"/>
      <c r="CE32" s="169"/>
      <c r="CF32" s="169"/>
      <c r="CG32" s="169"/>
      <c r="CH32" s="169"/>
      <c r="CI32" s="169"/>
      <c r="CJ32" s="169"/>
      <c r="CK32" s="169"/>
      <c r="CL32" s="169"/>
      <c r="CM32" s="169"/>
      <c r="CN32" s="169"/>
      <c r="CO32" s="169"/>
      <c r="CP32" s="169"/>
      <c r="CQ32" s="169"/>
      <c r="CR32" s="170">
        <f>Приложение1!BC44-1</f>
        <v>2010</v>
      </c>
      <c r="CS32" s="171"/>
      <c r="CT32" s="171"/>
      <c r="CU32" s="171"/>
      <c r="CV32" s="171"/>
      <c r="CW32" s="171"/>
      <c r="CX32" s="171"/>
      <c r="CY32" s="171"/>
      <c r="CZ32" s="171"/>
      <c r="DA32" s="171"/>
      <c r="DB32" s="171"/>
      <c r="DC32" s="171"/>
      <c r="DD32" s="172"/>
      <c r="DX32" s="92"/>
      <c r="DY32" s="92"/>
      <c r="DZ32" s="92"/>
      <c r="EA32" s="92"/>
      <c r="EB32" s="92"/>
      <c r="EC32" s="92"/>
      <c r="ED32" s="92"/>
      <c r="EE32" s="92"/>
      <c r="EF32" s="92"/>
      <c r="EG32" s="92"/>
      <c r="EH32" s="92"/>
      <c r="EI32" s="92"/>
      <c r="EJ32" s="92"/>
      <c r="EK32" s="92"/>
      <c r="EL32" s="92"/>
      <c r="EM32" s="92"/>
      <c r="EN32" s="91"/>
      <c r="EO32" s="91"/>
      <c r="EP32" s="91"/>
      <c r="EQ32" s="91"/>
      <c r="ER32" s="91"/>
      <c r="ES32" s="91"/>
      <c r="ET32" s="91"/>
      <c r="EU32" s="91"/>
      <c r="EV32" s="91"/>
      <c r="EW32" s="91"/>
      <c r="EX32" s="91"/>
      <c r="EY32" s="91"/>
      <c r="EZ32" s="91"/>
      <c r="FA32" s="91"/>
      <c r="FB32" s="91"/>
      <c r="FC32" s="91"/>
      <c r="FD32" s="91"/>
      <c r="FE32" s="91"/>
      <c r="FF32" s="91"/>
      <c r="FG32" s="91"/>
      <c r="FH32" s="91"/>
      <c r="FI32" s="91"/>
      <c r="FJ32" s="91"/>
      <c r="FK32" s="91"/>
      <c r="FL32" s="91"/>
    </row>
    <row r="33" spans="1:108" ht="25.5" customHeight="1" x14ac:dyDescent="0.2">
      <c r="A33" s="17"/>
      <c r="B33" s="143" t="s">
        <v>23</v>
      </c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  <c r="Z33" s="143"/>
      <c r="AA33" s="143"/>
      <c r="AB33" s="143"/>
      <c r="AC33" s="143"/>
      <c r="AD33" s="143"/>
      <c r="AE33" s="143"/>
      <c r="AF33" s="143"/>
      <c r="AG33" s="143"/>
      <c r="AH33" s="144"/>
      <c r="AI33" s="166" t="s">
        <v>807</v>
      </c>
      <c r="AJ33" s="167"/>
      <c r="AK33" s="167"/>
      <c r="AL33" s="167"/>
      <c r="AM33" s="167"/>
      <c r="AN33" s="167"/>
      <c r="AO33" s="167"/>
      <c r="AP33" s="167"/>
      <c r="AQ33" s="167"/>
      <c r="AR33" s="167"/>
      <c r="AS33" s="167"/>
      <c r="AT33" s="167"/>
      <c r="AU33" s="167"/>
      <c r="AV33" s="167"/>
      <c r="AW33" s="167"/>
      <c r="AX33" s="167"/>
      <c r="AY33" s="167"/>
      <c r="AZ33" s="167"/>
      <c r="BA33" s="167"/>
      <c r="BB33" s="167"/>
      <c r="BC33" s="167"/>
      <c r="BD33" s="167"/>
      <c r="BE33" s="167"/>
      <c r="BF33" s="167"/>
      <c r="BG33" s="167"/>
      <c r="BH33" s="167"/>
      <c r="BI33" s="167"/>
      <c r="BJ33" s="167"/>
      <c r="BK33" s="167"/>
      <c r="BL33" s="167"/>
      <c r="BM33" s="167"/>
      <c r="BN33" s="167"/>
      <c r="BO33" s="167"/>
      <c r="BP33" s="167"/>
      <c r="BQ33" s="167"/>
      <c r="BR33" s="167"/>
      <c r="BS33" s="167"/>
      <c r="BT33" s="167"/>
      <c r="BU33" s="167"/>
      <c r="BV33" s="167"/>
      <c r="BW33" s="167"/>
      <c r="BX33" s="167"/>
      <c r="BY33" s="167"/>
      <c r="BZ33" s="167"/>
      <c r="CA33" s="167"/>
      <c r="CB33" s="167"/>
      <c r="CC33" s="167"/>
      <c r="CD33" s="167"/>
      <c r="CE33" s="167"/>
      <c r="CF33" s="167"/>
      <c r="CG33" s="167"/>
      <c r="CH33" s="167"/>
      <c r="CI33" s="167"/>
      <c r="CJ33" s="167"/>
      <c r="CK33" s="167"/>
      <c r="CL33" s="167"/>
      <c r="CM33" s="167"/>
      <c r="CN33" s="167"/>
      <c r="CO33" s="167"/>
      <c r="CP33" s="167"/>
      <c r="CQ33" s="167"/>
      <c r="CR33" s="167"/>
      <c r="CS33" s="167"/>
      <c r="CT33" s="167"/>
      <c r="CU33" s="167"/>
      <c r="CV33" s="167"/>
      <c r="CW33" s="167"/>
      <c r="CX33" s="167"/>
      <c r="CY33" s="167"/>
      <c r="CZ33" s="167"/>
      <c r="DA33" s="167"/>
      <c r="DB33" s="167"/>
      <c r="DC33" s="167"/>
      <c r="DD33" s="168"/>
    </row>
    <row r="34" spans="1:108" ht="25.5" customHeight="1" x14ac:dyDescent="0.2">
      <c r="A34" s="15"/>
      <c r="B34" s="106" t="s">
        <v>24</v>
      </c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7"/>
      <c r="AI34" s="100" t="s">
        <v>790</v>
      </c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101"/>
      <c r="AU34" s="101"/>
      <c r="AV34" s="101"/>
      <c r="AW34" s="101"/>
      <c r="AX34" s="101"/>
      <c r="AY34" s="101"/>
      <c r="AZ34" s="101"/>
      <c r="BA34" s="101"/>
      <c r="BB34" s="101"/>
      <c r="BC34" s="101"/>
      <c r="BD34" s="101"/>
      <c r="BE34" s="101"/>
      <c r="BF34" s="101"/>
      <c r="BG34" s="101"/>
      <c r="BH34" s="101"/>
      <c r="BI34" s="101"/>
      <c r="BJ34" s="101"/>
      <c r="BK34" s="101"/>
      <c r="BL34" s="101"/>
      <c r="BM34" s="101"/>
      <c r="BN34" s="101"/>
      <c r="BO34" s="101"/>
      <c r="BP34" s="101"/>
      <c r="BQ34" s="101"/>
      <c r="BR34" s="101"/>
      <c r="BS34" s="101"/>
      <c r="BT34" s="101"/>
      <c r="BU34" s="101"/>
      <c r="BV34" s="101"/>
      <c r="BW34" s="101"/>
      <c r="BX34" s="101"/>
      <c r="BY34" s="101"/>
      <c r="BZ34" s="101"/>
      <c r="CA34" s="101"/>
      <c r="CB34" s="101"/>
      <c r="CC34" s="101"/>
      <c r="CD34" s="101"/>
      <c r="CE34" s="101"/>
      <c r="CF34" s="101"/>
      <c r="CG34" s="101"/>
      <c r="CH34" s="101"/>
      <c r="CI34" s="101"/>
      <c r="CJ34" s="101"/>
      <c r="CK34" s="101"/>
      <c r="CL34" s="101"/>
      <c r="CM34" s="101"/>
      <c r="CN34" s="101"/>
      <c r="CO34" s="101"/>
      <c r="CP34" s="101"/>
      <c r="CQ34" s="101"/>
      <c r="CR34" s="101"/>
      <c r="CS34" s="101"/>
      <c r="CT34" s="101"/>
      <c r="CU34" s="101"/>
      <c r="CV34" s="101"/>
      <c r="CW34" s="101"/>
      <c r="CX34" s="101"/>
      <c r="CY34" s="101"/>
      <c r="CZ34" s="101"/>
      <c r="DA34" s="101"/>
      <c r="DB34" s="101"/>
      <c r="DC34" s="101"/>
      <c r="DD34" s="102"/>
    </row>
    <row r="35" spans="1:108" ht="25.5" customHeight="1" x14ac:dyDescent="0.2">
      <c r="A35" s="15"/>
      <c r="B35" s="106" t="s">
        <v>25</v>
      </c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7"/>
      <c r="AI35" s="145" t="s">
        <v>26</v>
      </c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9"/>
      <c r="AV35" s="146">
        <f>AV37</f>
        <v>5373</v>
      </c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8"/>
      <c r="BH35" s="146">
        <f>BH37</f>
        <v>5343</v>
      </c>
      <c r="BI35" s="147"/>
      <c r="BJ35" s="147"/>
      <c r="BK35" s="147"/>
      <c r="BL35" s="147"/>
      <c r="BM35" s="147"/>
      <c r="BN35" s="147"/>
      <c r="BO35" s="147"/>
      <c r="BP35" s="147"/>
      <c r="BQ35" s="147"/>
      <c r="BR35" s="147"/>
      <c r="BS35" s="148"/>
      <c r="BT35" s="146">
        <f>BT37</f>
        <v>543453</v>
      </c>
      <c r="BU35" s="147"/>
      <c r="BV35" s="147"/>
      <c r="BW35" s="147"/>
      <c r="BX35" s="147"/>
      <c r="BY35" s="147"/>
      <c r="BZ35" s="147"/>
      <c r="CA35" s="147"/>
      <c r="CB35" s="147"/>
      <c r="CC35" s="147"/>
      <c r="CD35" s="147"/>
      <c r="CE35" s="148"/>
      <c r="CF35" s="146">
        <f>CF37</f>
        <v>54345</v>
      </c>
      <c r="CG35" s="147"/>
      <c r="CH35" s="147"/>
      <c r="CI35" s="147"/>
      <c r="CJ35" s="147"/>
      <c r="CK35" s="147"/>
      <c r="CL35" s="147"/>
      <c r="CM35" s="147"/>
      <c r="CN35" s="147"/>
      <c r="CO35" s="147"/>
      <c r="CP35" s="147"/>
      <c r="CQ35" s="148"/>
      <c r="CR35" s="146">
        <f>CR37</f>
        <v>4534</v>
      </c>
      <c r="CS35" s="147"/>
      <c r="CT35" s="147"/>
      <c r="CU35" s="147"/>
      <c r="CV35" s="147"/>
      <c r="CW35" s="147"/>
      <c r="CX35" s="147"/>
      <c r="CY35" s="147"/>
      <c r="CZ35" s="147"/>
      <c r="DA35" s="147"/>
      <c r="DB35" s="147"/>
      <c r="DC35" s="147"/>
      <c r="DD35" s="148"/>
    </row>
    <row r="36" spans="1:108" ht="25.5" customHeight="1" x14ac:dyDescent="0.2">
      <c r="A36" s="15"/>
      <c r="B36" s="106" t="s">
        <v>27</v>
      </c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7"/>
      <c r="AI36" s="145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9"/>
      <c r="AV36" s="83"/>
      <c r="AW36" s="84"/>
      <c r="AX36" s="84"/>
      <c r="AY36" s="84"/>
      <c r="AZ36" s="84"/>
      <c r="BA36" s="84"/>
      <c r="BB36" s="84"/>
      <c r="BC36" s="84"/>
      <c r="BD36" s="84"/>
      <c r="BE36" s="84"/>
      <c r="BF36" s="84"/>
      <c r="BG36" s="85"/>
      <c r="BH36" s="83"/>
      <c r="BI36" s="84"/>
      <c r="BJ36" s="84"/>
      <c r="BK36" s="84"/>
      <c r="BL36" s="84"/>
      <c r="BM36" s="84"/>
      <c r="BN36" s="84"/>
      <c r="BO36" s="84"/>
      <c r="BP36" s="84"/>
      <c r="BQ36" s="84"/>
      <c r="BR36" s="84"/>
      <c r="BS36" s="85"/>
      <c r="BT36" s="83"/>
      <c r="BU36" s="84"/>
      <c r="BV36" s="84"/>
      <c r="BW36" s="84"/>
      <c r="BX36" s="84"/>
      <c r="BY36" s="84"/>
      <c r="BZ36" s="84"/>
      <c r="CA36" s="84"/>
      <c r="CB36" s="84"/>
      <c r="CC36" s="84"/>
      <c r="CD36" s="84"/>
      <c r="CE36" s="85"/>
      <c r="CF36" s="83"/>
      <c r="CG36" s="84"/>
      <c r="CH36" s="84"/>
      <c r="CI36" s="84"/>
      <c r="CJ36" s="84"/>
      <c r="CK36" s="84"/>
      <c r="CL36" s="84"/>
      <c r="CM36" s="84"/>
      <c r="CN36" s="84"/>
      <c r="CO36" s="84"/>
      <c r="CP36" s="84"/>
      <c r="CQ36" s="85"/>
      <c r="CR36" s="83"/>
      <c r="CS36" s="84"/>
      <c r="CT36" s="84"/>
      <c r="CU36" s="84"/>
      <c r="CV36" s="84"/>
      <c r="CW36" s="84"/>
      <c r="CX36" s="84"/>
      <c r="CY36" s="84"/>
      <c r="CZ36" s="84"/>
      <c r="DA36" s="84"/>
      <c r="DB36" s="84"/>
      <c r="DC36" s="84"/>
      <c r="DD36" s="85"/>
    </row>
    <row r="37" spans="1:108" ht="25.5" customHeight="1" x14ac:dyDescent="0.2">
      <c r="A37" s="15"/>
      <c r="B37" s="106" t="s">
        <v>28</v>
      </c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7"/>
      <c r="AI37" s="145" t="s">
        <v>26</v>
      </c>
      <c r="AJ37" s="108"/>
      <c r="AK37" s="108"/>
      <c r="AL37" s="108"/>
      <c r="AM37" s="108"/>
      <c r="AN37" s="108"/>
      <c r="AO37" s="108"/>
      <c r="AP37" s="108"/>
      <c r="AQ37" s="108"/>
      <c r="AR37" s="108"/>
      <c r="AS37" s="108"/>
      <c r="AT37" s="108"/>
      <c r="AU37" s="109"/>
      <c r="AV37" s="146">
        <v>5373</v>
      </c>
      <c r="AW37" s="147"/>
      <c r="AX37" s="147"/>
      <c r="AY37" s="147"/>
      <c r="AZ37" s="147"/>
      <c r="BA37" s="147"/>
      <c r="BB37" s="147"/>
      <c r="BC37" s="147"/>
      <c r="BD37" s="147"/>
      <c r="BE37" s="147"/>
      <c r="BF37" s="147"/>
      <c r="BG37" s="148"/>
      <c r="BH37" s="146">
        <v>5343</v>
      </c>
      <c r="BI37" s="147"/>
      <c r="BJ37" s="147"/>
      <c r="BK37" s="147"/>
      <c r="BL37" s="147"/>
      <c r="BM37" s="147"/>
      <c r="BN37" s="147"/>
      <c r="BO37" s="147"/>
      <c r="BP37" s="147"/>
      <c r="BQ37" s="147"/>
      <c r="BR37" s="147"/>
      <c r="BS37" s="148"/>
      <c r="BT37" s="146">
        <v>543453</v>
      </c>
      <c r="BU37" s="147"/>
      <c r="BV37" s="147"/>
      <c r="BW37" s="147"/>
      <c r="BX37" s="147"/>
      <c r="BY37" s="147"/>
      <c r="BZ37" s="147"/>
      <c r="CA37" s="147"/>
      <c r="CB37" s="147"/>
      <c r="CC37" s="147"/>
      <c r="CD37" s="147"/>
      <c r="CE37" s="148"/>
      <c r="CF37" s="146">
        <v>54345</v>
      </c>
      <c r="CG37" s="147"/>
      <c r="CH37" s="147"/>
      <c r="CI37" s="147"/>
      <c r="CJ37" s="147"/>
      <c r="CK37" s="147"/>
      <c r="CL37" s="147"/>
      <c r="CM37" s="147"/>
      <c r="CN37" s="147"/>
      <c r="CO37" s="147"/>
      <c r="CP37" s="147"/>
      <c r="CQ37" s="148"/>
      <c r="CR37" s="146">
        <v>4534</v>
      </c>
      <c r="CS37" s="147"/>
      <c r="CT37" s="147"/>
      <c r="CU37" s="147"/>
      <c r="CV37" s="147"/>
      <c r="CW37" s="147"/>
      <c r="CX37" s="147"/>
      <c r="CY37" s="147"/>
      <c r="CZ37" s="147"/>
      <c r="DA37" s="147"/>
      <c r="DB37" s="147"/>
      <c r="DC37" s="147"/>
      <c r="DD37" s="148"/>
    </row>
    <row r="38" spans="1:108" ht="39" customHeight="1" x14ac:dyDescent="0.2">
      <c r="A38" s="15"/>
      <c r="B38" s="106" t="s">
        <v>29</v>
      </c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7"/>
      <c r="AI38" s="145"/>
      <c r="AJ38" s="108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9"/>
      <c r="AV38" s="83"/>
      <c r="AW38" s="84"/>
      <c r="AX38" s="84"/>
      <c r="AY38" s="84"/>
      <c r="AZ38" s="84"/>
      <c r="BA38" s="84"/>
      <c r="BB38" s="84"/>
      <c r="BC38" s="84"/>
      <c r="BD38" s="84"/>
      <c r="BE38" s="84"/>
      <c r="BF38" s="84"/>
      <c r="BG38" s="85"/>
      <c r="BH38" s="83"/>
      <c r="BI38" s="84"/>
      <c r="BJ38" s="84"/>
      <c r="BK38" s="84"/>
      <c r="BL38" s="84"/>
      <c r="BM38" s="84"/>
      <c r="BN38" s="84"/>
      <c r="BO38" s="84"/>
      <c r="BP38" s="84"/>
      <c r="BQ38" s="84"/>
      <c r="BR38" s="84"/>
      <c r="BS38" s="85"/>
      <c r="BT38" s="83"/>
      <c r="BU38" s="84"/>
      <c r="BV38" s="84"/>
      <c r="BW38" s="84"/>
      <c r="BX38" s="84"/>
      <c r="BY38" s="84"/>
      <c r="BZ38" s="84"/>
      <c r="CA38" s="84"/>
      <c r="CB38" s="84"/>
      <c r="CC38" s="84"/>
      <c r="CD38" s="84"/>
      <c r="CE38" s="85"/>
      <c r="CF38" s="83"/>
      <c r="CG38" s="84"/>
      <c r="CH38" s="84"/>
      <c r="CI38" s="84"/>
      <c r="CJ38" s="84"/>
      <c r="CK38" s="84"/>
      <c r="CL38" s="84"/>
      <c r="CM38" s="84"/>
      <c r="CN38" s="84"/>
      <c r="CO38" s="84"/>
      <c r="CP38" s="84"/>
      <c r="CQ38" s="85"/>
      <c r="CR38" s="83"/>
      <c r="CS38" s="84"/>
      <c r="CT38" s="84"/>
      <c r="CU38" s="84"/>
      <c r="CV38" s="84"/>
      <c r="CW38" s="84"/>
      <c r="CX38" s="84"/>
      <c r="CY38" s="84"/>
      <c r="CZ38" s="84"/>
      <c r="DA38" s="84"/>
      <c r="DB38" s="84"/>
      <c r="DC38" s="84"/>
      <c r="DD38" s="85"/>
    </row>
    <row r="39" spans="1:108" ht="26.25" customHeight="1" thickBot="1" x14ac:dyDescent="0.25">
      <c r="A39" s="16"/>
      <c r="B39" s="152" t="s">
        <v>30</v>
      </c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52"/>
      <c r="AE39" s="152"/>
      <c r="AF39" s="152"/>
      <c r="AG39" s="152"/>
      <c r="AH39" s="153"/>
      <c r="AI39" s="157" t="s">
        <v>26</v>
      </c>
      <c r="AJ39" s="158"/>
      <c r="AK39" s="158"/>
      <c r="AL39" s="158"/>
      <c r="AM39" s="158"/>
      <c r="AN39" s="158"/>
      <c r="AO39" s="158"/>
      <c r="AP39" s="158"/>
      <c r="AQ39" s="158"/>
      <c r="AR39" s="158"/>
      <c r="AS39" s="158"/>
      <c r="AT39" s="158"/>
      <c r="AU39" s="159"/>
      <c r="AV39" s="160" t="s">
        <v>415</v>
      </c>
      <c r="AW39" s="161"/>
      <c r="AX39" s="161"/>
      <c r="AY39" s="161"/>
      <c r="AZ39" s="161"/>
      <c r="BA39" s="161"/>
      <c r="BB39" s="161"/>
      <c r="BC39" s="161"/>
      <c r="BD39" s="161"/>
      <c r="BE39" s="161"/>
      <c r="BF39" s="161"/>
      <c r="BG39" s="162"/>
      <c r="BH39" s="160" t="s">
        <v>415</v>
      </c>
      <c r="BI39" s="161"/>
      <c r="BJ39" s="161"/>
      <c r="BK39" s="161"/>
      <c r="BL39" s="161"/>
      <c r="BM39" s="161"/>
      <c r="BN39" s="161"/>
      <c r="BO39" s="161"/>
      <c r="BP39" s="161"/>
      <c r="BQ39" s="161"/>
      <c r="BR39" s="161"/>
      <c r="BS39" s="162"/>
      <c r="BT39" s="160" t="s">
        <v>415</v>
      </c>
      <c r="BU39" s="161"/>
      <c r="BV39" s="161"/>
      <c r="BW39" s="161"/>
      <c r="BX39" s="161"/>
      <c r="BY39" s="161"/>
      <c r="BZ39" s="161"/>
      <c r="CA39" s="161"/>
      <c r="CB39" s="161"/>
      <c r="CC39" s="161"/>
      <c r="CD39" s="161"/>
      <c r="CE39" s="162"/>
      <c r="CF39" s="160" t="s">
        <v>415</v>
      </c>
      <c r="CG39" s="161"/>
      <c r="CH39" s="161"/>
      <c r="CI39" s="161"/>
      <c r="CJ39" s="161"/>
      <c r="CK39" s="161"/>
      <c r="CL39" s="161"/>
      <c r="CM39" s="161"/>
      <c r="CN39" s="161"/>
      <c r="CO39" s="161"/>
      <c r="CP39" s="161"/>
      <c r="CQ39" s="162"/>
      <c r="CR39" s="160" t="s">
        <v>415</v>
      </c>
      <c r="CS39" s="161"/>
      <c r="CT39" s="161"/>
      <c r="CU39" s="161"/>
      <c r="CV39" s="161"/>
      <c r="CW39" s="161"/>
      <c r="CX39" s="161"/>
      <c r="CY39" s="161"/>
      <c r="CZ39" s="161"/>
      <c r="DA39" s="161"/>
      <c r="DB39" s="161"/>
      <c r="DC39" s="161"/>
      <c r="DD39" s="162"/>
    </row>
    <row r="40" spans="1:108" ht="25.5" customHeight="1" thickTop="1" x14ac:dyDescent="0.2">
      <c r="A40" s="17"/>
      <c r="B40" s="143" t="s">
        <v>31</v>
      </c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  <c r="Z40" s="143"/>
      <c r="AA40" s="143"/>
      <c r="AB40" s="143"/>
      <c r="AC40" s="143"/>
      <c r="AD40" s="143"/>
      <c r="AE40" s="143"/>
      <c r="AF40" s="143"/>
      <c r="AG40" s="143"/>
      <c r="AH40" s="144"/>
      <c r="AI40" s="124" t="s">
        <v>32</v>
      </c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6"/>
      <c r="AV40" s="154">
        <f>Приложение4!HC24</f>
        <v>9.0288959999999998E-3</v>
      </c>
      <c r="AW40" s="155"/>
      <c r="AX40" s="155"/>
      <c r="AY40" s="155"/>
      <c r="AZ40" s="155"/>
      <c r="BA40" s="155"/>
      <c r="BB40" s="155"/>
      <c r="BC40" s="155"/>
      <c r="BD40" s="155"/>
      <c r="BE40" s="155"/>
      <c r="BF40" s="155"/>
      <c r="BG40" s="156"/>
      <c r="BH40" s="154">
        <f>Приложение4!HM24</f>
        <v>8.3233140000000001E-3</v>
      </c>
      <c r="BI40" s="155"/>
      <c r="BJ40" s="155"/>
      <c r="BK40" s="155"/>
      <c r="BL40" s="155"/>
      <c r="BM40" s="155"/>
      <c r="BN40" s="155"/>
      <c r="BO40" s="155"/>
      <c r="BP40" s="155"/>
      <c r="BQ40" s="155"/>
      <c r="BR40" s="155"/>
      <c r="BS40" s="156"/>
      <c r="BT40" s="154">
        <f>Приложение4!HW24</f>
        <v>8.7260428999999997E-3</v>
      </c>
      <c r="BU40" s="155"/>
      <c r="BV40" s="155"/>
      <c r="BW40" s="155"/>
      <c r="BX40" s="155"/>
      <c r="BY40" s="155"/>
      <c r="BZ40" s="155"/>
      <c r="CA40" s="155"/>
      <c r="CB40" s="155"/>
      <c r="CC40" s="155"/>
      <c r="CD40" s="155"/>
      <c r="CE40" s="156"/>
      <c r="CF40" s="154">
        <f>Приложение4!IG24</f>
        <v>1.0539381E-2</v>
      </c>
      <c r="CG40" s="155"/>
      <c r="CH40" s="155"/>
      <c r="CI40" s="155"/>
      <c r="CJ40" s="155"/>
      <c r="CK40" s="155"/>
      <c r="CL40" s="155"/>
      <c r="CM40" s="155"/>
      <c r="CN40" s="155"/>
      <c r="CO40" s="155"/>
      <c r="CP40" s="155"/>
      <c r="CQ40" s="156"/>
      <c r="CR40" s="154">
        <f>Приложение4!IQ24</f>
        <v>1.0294846999999999E-2</v>
      </c>
      <c r="CS40" s="155"/>
      <c r="CT40" s="155"/>
      <c r="CU40" s="155"/>
      <c r="CV40" s="155"/>
      <c r="CW40" s="155"/>
      <c r="CX40" s="155"/>
      <c r="CY40" s="155"/>
      <c r="CZ40" s="155"/>
      <c r="DA40" s="155"/>
      <c r="DB40" s="155"/>
      <c r="DC40" s="155"/>
      <c r="DD40" s="156"/>
    </row>
    <row r="41" spans="1:108" ht="39" customHeight="1" x14ac:dyDescent="0.2">
      <c r="A41" s="15"/>
      <c r="B41" s="138" t="s">
        <v>33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9"/>
      <c r="AI41" s="140" t="s">
        <v>32</v>
      </c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2"/>
      <c r="AV41" s="149">
        <f>AV40</f>
        <v>9.0288959999999998E-3</v>
      </c>
      <c r="AW41" s="150"/>
      <c r="AX41" s="150"/>
      <c r="AY41" s="150"/>
      <c r="AZ41" s="150"/>
      <c r="BA41" s="150"/>
      <c r="BB41" s="150"/>
      <c r="BC41" s="150"/>
      <c r="BD41" s="150"/>
      <c r="BE41" s="150"/>
      <c r="BF41" s="150"/>
      <c r="BG41" s="151"/>
      <c r="BH41" s="149">
        <f>BH40</f>
        <v>8.3233140000000001E-3</v>
      </c>
      <c r="BI41" s="150"/>
      <c r="BJ41" s="150"/>
      <c r="BK41" s="150"/>
      <c r="BL41" s="150"/>
      <c r="BM41" s="150"/>
      <c r="BN41" s="150"/>
      <c r="BO41" s="150"/>
      <c r="BP41" s="150"/>
      <c r="BQ41" s="150"/>
      <c r="BR41" s="150"/>
      <c r="BS41" s="151"/>
      <c r="BT41" s="149">
        <f>BT40</f>
        <v>8.7260428999999997E-3</v>
      </c>
      <c r="BU41" s="150"/>
      <c r="BV41" s="150"/>
      <c r="BW41" s="150"/>
      <c r="BX41" s="150"/>
      <c r="BY41" s="150"/>
      <c r="BZ41" s="150"/>
      <c r="CA41" s="150"/>
      <c r="CB41" s="150"/>
      <c r="CC41" s="150"/>
      <c r="CD41" s="150"/>
      <c r="CE41" s="151"/>
      <c r="CF41" s="149">
        <f>CF40</f>
        <v>1.0539381E-2</v>
      </c>
      <c r="CG41" s="150"/>
      <c r="CH41" s="150"/>
      <c r="CI41" s="150"/>
      <c r="CJ41" s="150"/>
      <c r="CK41" s="150"/>
      <c r="CL41" s="150"/>
      <c r="CM41" s="150"/>
      <c r="CN41" s="150"/>
      <c r="CO41" s="150"/>
      <c r="CP41" s="150"/>
      <c r="CQ41" s="151"/>
      <c r="CR41" s="149">
        <f>CR40</f>
        <v>1.0294846999999999E-2</v>
      </c>
      <c r="CS41" s="150"/>
      <c r="CT41" s="150"/>
      <c r="CU41" s="150"/>
      <c r="CV41" s="150"/>
      <c r="CW41" s="150"/>
      <c r="CX41" s="150"/>
      <c r="CY41" s="150"/>
      <c r="CZ41" s="150"/>
      <c r="DA41" s="150"/>
      <c r="DB41" s="150"/>
      <c r="DC41" s="150"/>
      <c r="DD41" s="151"/>
    </row>
    <row r="42" spans="1:108" ht="51.75" customHeight="1" x14ac:dyDescent="0.2">
      <c r="A42" s="15"/>
      <c r="B42" s="106" t="s">
        <v>34</v>
      </c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7"/>
      <c r="AI42" s="145" t="s">
        <v>26</v>
      </c>
      <c r="AJ42" s="108"/>
      <c r="AK42" s="108"/>
      <c r="AL42" s="108"/>
      <c r="AM42" s="108"/>
      <c r="AN42" s="108"/>
      <c r="AO42" s="108"/>
      <c r="AP42" s="108"/>
      <c r="AQ42" s="108"/>
      <c r="AR42" s="108"/>
      <c r="AS42" s="108"/>
      <c r="AT42" s="108"/>
      <c r="AU42" s="109"/>
      <c r="AV42" s="163">
        <v>2000</v>
      </c>
      <c r="AW42" s="164"/>
      <c r="AX42" s="164"/>
      <c r="AY42" s="164"/>
      <c r="AZ42" s="164"/>
      <c r="BA42" s="164"/>
      <c r="BB42" s="164"/>
      <c r="BC42" s="164"/>
      <c r="BD42" s="164"/>
      <c r="BE42" s="164"/>
      <c r="BF42" s="164"/>
      <c r="BG42" s="165"/>
      <c r="BH42" s="163">
        <v>200000</v>
      </c>
      <c r="BI42" s="164"/>
      <c r="BJ42" s="164"/>
      <c r="BK42" s="164"/>
      <c r="BL42" s="164"/>
      <c r="BM42" s="164"/>
      <c r="BN42" s="164"/>
      <c r="BO42" s="164"/>
      <c r="BP42" s="164"/>
      <c r="BQ42" s="164"/>
      <c r="BR42" s="164"/>
      <c r="BS42" s="165"/>
      <c r="BT42" s="163">
        <v>100000</v>
      </c>
      <c r="BU42" s="164"/>
      <c r="BV42" s="164"/>
      <c r="BW42" s="164"/>
      <c r="BX42" s="164"/>
      <c r="BY42" s="164"/>
      <c r="BZ42" s="164"/>
      <c r="CA42" s="164"/>
      <c r="CB42" s="164"/>
      <c r="CC42" s="164"/>
      <c r="CD42" s="164"/>
      <c r="CE42" s="165"/>
      <c r="CF42" s="163">
        <v>332343</v>
      </c>
      <c r="CG42" s="164"/>
      <c r="CH42" s="164"/>
      <c r="CI42" s="164"/>
      <c r="CJ42" s="164"/>
      <c r="CK42" s="164"/>
      <c r="CL42" s="164"/>
      <c r="CM42" s="164"/>
      <c r="CN42" s="164"/>
      <c r="CO42" s="164"/>
      <c r="CP42" s="164"/>
      <c r="CQ42" s="165"/>
      <c r="CR42" s="163">
        <v>4534534</v>
      </c>
      <c r="CS42" s="164"/>
      <c r="CT42" s="164"/>
      <c r="CU42" s="164"/>
      <c r="CV42" s="164"/>
      <c r="CW42" s="164"/>
      <c r="CX42" s="164"/>
      <c r="CY42" s="164"/>
      <c r="CZ42" s="164"/>
      <c r="DA42" s="164"/>
      <c r="DB42" s="164"/>
      <c r="DC42" s="164"/>
      <c r="DD42" s="165"/>
    </row>
    <row r="43" spans="1:108" ht="25.5" customHeight="1" x14ac:dyDescent="0.2">
      <c r="A43" s="18"/>
      <c r="B43" s="130" t="s">
        <v>35</v>
      </c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30"/>
      <c r="AF43" s="130"/>
      <c r="AG43" s="130"/>
      <c r="AH43" s="131"/>
      <c r="AI43" s="145" t="s">
        <v>36</v>
      </c>
      <c r="AJ43" s="108"/>
      <c r="AK43" s="108"/>
      <c r="AL43" s="108"/>
      <c r="AM43" s="108"/>
      <c r="AN43" s="108"/>
      <c r="AO43" s="108"/>
      <c r="AP43" s="108"/>
      <c r="AQ43" s="108"/>
      <c r="AR43" s="108"/>
      <c r="AS43" s="108"/>
      <c r="AT43" s="108"/>
      <c r="AU43" s="109"/>
      <c r="AV43" s="146">
        <f>Приложение4!BH27</f>
        <v>0.178313</v>
      </c>
      <c r="AW43" s="147"/>
      <c r="AX43" s="147"/>
      <c r="AY43" s="147"/>
      <c r="AZ43" s="147"/>
      <c r="BA43" s="147"/>
      <c r="BB43" s="147"/>
      <c r="BC43" s="147"/>
      <c r="BD43" s="147"/>
      <c r="BE43" s="147"/>
      <c r="BF43" s="147"/>
      <c r="BG43" s="148"/>
      <c r="BH43" s="146">
        <f>Приложение4!BV27</f>
        <v>0.13689999999999999</v>
      </c>
      <c r="BI43" s="147"/>
      <c r="BJ43" s="147"/>
      <c r="BK43" s="147"/>
      <c r="BL43" s="147"/>
      <c r="BM43" s="147"/>
      <c r="BN43" s="147"/>
      <c r="BO43" s="147"/>
      <c r="BP43" s="147"/>
      <c r="BQ43" s="147"/>
      <c r="BR43" s="147"/>
      <c r="BS43" s="148"/>
      <c r="BT43" s="146">
        <f>Приложение4!CJ27</f>
        <v>9.8875000000000005E-2</v>
      </c>
      <c r="BU43" s="147"/>
      <c r="BV43" s="147"/>
      <c r="BW43" s="147"/>
      <c r="BX43" s="147"/>
      <c r="BY43" s="147"/>
      <c r="BZ43" s="147"/>
      <c r="CA43" s="147"/>
      <c r="CB43" s="147"/>
      <c r="CC43" s="147"/>
      <c r="CD43" s="147"/>
      <c r="CE43" s="148"/>
      <c r="CF43" s="146">
        <f>Приложение4!CX27</f>
        <v>6.6885E-2</v>
      </c>
      <c r="CG43" s="147"/>
      <c r="CH43" s="147"/>
      <c r="CI43" s="147"/>
      <c r="CJ43" s="147"/>
      <c r="CK43" s="147"/>
      <c r="CL43" s="147"/>
      <c r="CM43" s="147"/>
      <c r="CN43" s="147"/>
      <c r="CO43" s="147"/>
      <c r="CP43" s="147"/>
      <c r="CQ43" s="148"/>
      <c r="CR43" s="146">
        <f>Приложение4!DL27</f>
        <v>7.8230999999999995E-2</v>
      </c>
      <c r="CS43" s="147"/>
      <c r="CT43" s="147"/>
      <c r="CU43" s="147"/>
      <c r="CV43" s="147"/>
      <c r="CW43" s="147"/>
      <c r="CX43" s="147"/>
      <c r="CY43" s="147"/>
      <c r="CZ43" s="147"/>
      <c r="DA43" s="147"/>
      <c r="DB43" s="147"/>
      <c r="DC43" s="147"/>
      <c r="DD43" s="148"/>
    </row>
    <row r="44" spans="1:108" ht="25.5" customHeight="1" x14ac:dyDescent="0.2">
      <c r="A44" s="17"/>
      <c r="B44" s="143" t="s">
        <v>37</v>
      </c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3"/>
      <c r="AF44" s="143"/>
      <c r="AG44" s="143"/>
      <c r="AH44" s="144"/>
      <c r="AI44" s="145" t="s">
        <v>36</v>
      </c>
      <c r="AJ44" s="108"/>
      <c r="AK44" s="108"/>
      <c r="AL44" s="108"/>
      <c r="AM44" s="108"/>
      <c r="AN44" s="108"/>
      <c r="AO44" s="108"/>
      <c r="AP44" s="108"/>
      <c r="AQ44" s="108"/>
      <c r="AR44" s="108"/>
      <c r="AS44" s="108"/>
      <c r="AT44" s="108"/>
      <c r="AU44" s="109"/>
      <c r="AV44" s="146">
        <f>AV43</f>
        <v>0.178313</v>
      </c>
      <c r="AW44" s="147"/>
      <c r="AX44" s="147"/>
      <c r="AY44" s="147"/>
      <c r="AZ44" s="147"/>
      <c r="BA44" s="147"/>
      <c r="BB44" s="147"/>
      <c r="BC44" s="147"/>
      <c r="BD44" s="147"/>
      <c r="BE44" s="147"/>
      <c r="BF44" s="147"/>
      <c r="BG44" s="148"/>
      <c r="BH44" s="146">
        <f>BH43</f>
        <v>0.13689999999999999</v>
      </c>
      <c r="BI44" s="147"/>
      <c r="BJ44" s="147"/>
      <c r="BK44" s="147"/>
      <c r="BL44" s="147"/>
      <c r="BM44" s="147"/>
      <c r="BN44" s="147"/>
      <c r="BO44" s="147"/>
      <c r="BP44" s="147"/>
      <c r="BQ44" s="147"/>
      <c r="BR44" s="147"/>
      <c r="BS44" s="148"/>
      <c r="BT44" s="146">
        <f>BT43</f>
        <v>9.8875000000000005E-2</v>
      </c>
      <c r="BU44" s="147"/>
      <c r="BV44" s="147"/>
      <c r="BW44" s="147"/>
      <c r="BX44" s="147"/>
      <c r="BY44" s="147"/>
      <c r="BZ44" s="147"/>
      <c r="CA44" s="147"/>
      <c r="CB44" s="147"/>
      <c r="CC44" s="147"/>
      <c r="CD44" s="147"/>
      <c r="CE44" s="148"/>
      <c r="CF44" s="146">
        <f>CF43</f>
        <v>6.6885E-2</v>
      </c>
      <c r="CG44" s="147"/>
      <c r="CH44" s="147"/>
      <c r="CI44" s="147"/>
      <c r="CJ44" s="147"/>
      <c r="CK44" s="147"/>
      <c r="CL44" s="147"/>
      <c r="CM44" s="147"/>
      <c r="CN44" s="147"/>
      <c r="CO44" s="147"/>
      <c r="CP44" s="147"/>
      <c r="CQ44" s="148"/>
      <c r="CR44" s="146">
        <f>CR43</f>
        <v>7.8230999999999995E-2</v>
      </c>
      <c r="CS44" s="147"/>
      <c r="CT44" s="147"/>
      <c r="CU44" s="147"/>
      <c r="CV44" s="147"/>
      <c r="CW44" s="147"/>
      <c r="CX44" s="147"/>
      <c r="CY44" s="147"/>
      <c r="CZ44" s="147"/>
      <c r="DA44" s="147"/>
      <c r="DB44" s="147"/>
      <c r="DC44" s="147"/>
      <c r="DD44" s="148"/>
    </row>
    <row r="45" spans="1:108" ht="25.5" customHeight="1" x14ac:dyDescent="0.2">
      <c r="A45" s="15"/>
      <c r="B45" s="106" t="s">
        <v>59</v>
      </c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7"/>
      <c r="AI45" s="86" t="s">
        <v>38</v>
      </c>
      <c r="AJ45" s="108"/>
      <c r="AK45" s="108"/>
      <c r="AL45" s="108"/>
      <c r="AM45" s="108"/>
      <c r="AN45" s="108"/>
      <c r="AO45" s="108"/>
      <c r="AP45" s="108"/>
      <c r="AQ45" s="108"/>
      <c r="AR45" s="108"/>
      <c r="AS45" s="108"/>
      <c r="AT45" s="108"/>
      <c r="AU45" s="109"/>
      <c r="AV45" s="135">
        <f>AV40/AV35</f>
        <v>1.6804198771635958E-6</v>
      </c>
      <c r="AW45" s="136"/>
      <c r="AX45" s="136"/>
      <c r="AY45" s="136"/>
      <c r="AZ45" s="136"/>
      <c r="BA45" s="136"/>
      <c r="BB45" s="136"/>
      <c r="BC45" s="136"/>
      <c r="BD45" s="136"/>
      <c r="BE45" s="136"/>
      <c r="BF45" s="136"/>
      <c r="BG45" s="137"/>
      <c r="BH45" s="135">
        <f>BH40/BH35</f>
        <v>1.5577978663672094E-6</v>
      </c>
      <c r="BI45" s="136"/>
      <c r="BJ45" s="136"/>
      <c r="BK45" s="136"/>
      <c r="BL45" s="136"/>
      <c r="BM45" s="136"/>
      <c r="BN45" s="136"/>
      <c r="BO45" s="136"/>
      <c r="BP45" s="136"/>
      <c r="BQ45" s="136"/>
      <c r="BR45" s="136"/>
      <c r="BS45" s="137"/>
      <c r="BT45" s="135">
        <f>BT40/BT35</f>
        <v>1.6056665249800811E-8</v>
      </c>
      <c r="BU45" s="136"/>
      <c r="BV45" s="136"/>
      <c r="BW45" s="136"/>
      <c r="BX45" s="136"/>
      <c r="BY45" s="136"/>
      <c r="BZ45" s="136"/>
      <c r="CA45" s="136"/>
      <c r="CB45" s="136"/>
      <c r="CC45" s="136"/>
      <c r="CD45" s="136"/>
      <c r="CE45" s="137"/>
      <c r="CF45" s="135">
        <f>CF40/CF35</f>
        <v>1.9393469500414022E-7</v>
      </c>
      <c r="CG45" s="136"/>
      <c r="CH45" s="136"/>
      <c r="CI45" s="136"/>
      <c r="CJ45" s="136"/>
      <c r="CK45" s="136"/>
      <c r="CL45" s="136"/>
      <c r="CM45" s="136"/>
      <c r="CN45" s="136"/>
      <c r="CO45" s="136"/>
      <c r="CP45" s="136"/>
      <c r="CQ45" s="137"/>
      <c r="CR45" s="135">
        <f>CR41/CR35</f>
        <v>2.2705882223202468E-6</v>
      </c>
      <c r="CS45" s="136"/>
      <c r="CT45" s="136"/>
      <c r="CU45" s="136"/>
      <c r="CV45" s="136"/>
      <c r="CW45" s="136"/>
      <c r="CX45" s="136"/>
      <c r="CY45" s="136"/>
      <c r="CZ45" s="136"/>
      <c r="DA45" s="136"/>
      <c r="DB45" s="136"/>
      <c r="DC45" s="136"/>
      <c r="DD45" s="137"/>
    </row>
    <row r="46" spans="1:108" ht="51.75" customHeight="1" x14ac:dyDescent="0.2">
      <c r="A46" s="15"/>
      <c r="B46" s="106" t="s">
        <v>39</v>
      </c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7"/>
      <c r="AI46" s="86" t="s">
        <v>38</v>
      </c>
      <c r="AJ46" s="108"/>
      <c r="AK46" s="108"/>
      <c r="AL46" s="108"/>
      <c r="AM46" s="108"/>
      <c r="AN46" s="108"/>
      <c r="AO46" s="108"/>
      <c r="AP46" s="108"/>
      <c r="AQ46" s="108"/>
      <c r="AR46" s="108"/>
      <c r="AS46" s="108"/>
      <c r="AT46" s="108"/>
      <c r="AU46" s="109"/>
      <c r="AV46" s="135">
        <f>AV41/AV37</f>
        <v>1.6804198771635958E-6</v>
      </c>
      <c r="AW46" s="136"/>
      <c r="AX46" s="136"/>
      <c r="AY46" s="136"/>
      <c r="AZ46" s="136"/>
      <c r="BA46" s="136"/>
      <c r="BB46" s="136"/>
      <c r="BC46" s="136"/>
      <c r="BD46" s="136"/>
      <c r="BE46" s="136"/>
      <c r="BF46" s="136"/>
      <c r="BG46" s="137"/>
      <c r="BH46" s="135">
        <f>BH41/BH37</f>
        <v>1.5577978663672094E-6</v>
      </c>
      <c r="BI46" s="136"/>
      <c r="BJ46" s="136"/>
      <c r="BK46" s="136"/>
      <c r="BL46" s="136"/>
      <c r="BM46" s="136"/>
      <c r="BN46" s="136"/>
      <c r="BO46" s="136"/>
      <c r="BP46" s="136"/>
      <c r="BQ46" s="136"/>
      <c r="BR46" s="136"/>
      <c r="BS46" s="137"/>
      <c r="BT46" s="135">
        <f>BT41/BT37</f>
        <v>1.6056665249800811E-8</v>
      </c>
      <c r="BU46" s="136"/>
      <c r="BV46" s="136"/>
      <c r="BW46" s="136"/>
      <c r="BX46" s="136"/>
      <c r="BY46" s="136"/>
      <c r="BZ46" s="136"/>
      <c r="CA46" s="136"/>
      <c r="CB46" s="136"/>
      <c r="CC46" s="136"/>
      <c r="CD46" s="136"/>
      <c r="CE46" s="137"/>
      <c r="CF46" s="135">
        <f>CF41/CF37</f>
        <v>1.9393469500414022E-7</v>
      </c>
      <c r="CG46" s="136"/>
      <c r="CH46" s="136"/>
      <c r="CI46" s="136"/>
      <c r="CJ46" s="136"/>
      <c r="CK46" s="136"/>
      <c r="CL46" s="136"/>
      <c r="CM46" s="136"/>
      <c r="CN46" s="136"/>
      <c r="CO46" s="136"/>
      <c r="CP46" s="136"/>
      <c r="CQ46" s="137"/>
      <c r="CR46" s="135">
        <f>CR41/CR37</f>
        <v>2.2705882223202468E-6</v>
      </c>
      <c r="CS46" s="136"/>
      <c r="CT46" s="136"/>
      <c r="CU46" s="136"/>
      <c r="CV46" s="136"/>
      <c r="CW46" s="136"/>
      <c r="CX46" s="136"/>
      <c r="CY46" s="136"/>
      <c r="CZ46" s="136"/>
      <c r="DA46" s="136"/>
      <c r="DB46" s="136"/>
      <c r="DC46" s="136"/>
      <c r="DD46" s="137"/>
    </row>
    <row r="47" spans="1:108" ht="52.5" customHeight="1" x14ac:dyDescent="0.2">
      <c r="A47" s="15"/>
      <c r="B47" s="138" t="s">
        <v>40</v>
      </c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8"/>
      <c r="AF47" s="138"/>
      <c r="AG47" s="138"/>
      <c r="AH47" s="139"/>
      <c r="AI47" s="140" t="s">
        <v>41</v>
      </c>
      <c r="AJ47" s="141"/>
      <c r="AK47" s="141"/>
      <c r="AL47" s="141"/>
      <c r="AM47" s="141"/>
      <c r="AN47" s="141"/>
      <c r="AO47" s="141"/>
      <c r="AP47" s="141"/>
      <c r="AQ47" s="141"/>
      <c r="AR47" s="141"/>
      <c r="AS47" s="141"/>
      <c r="AT47" s="141"/>
      <c r="AU47" s="142"/>
      <c r="AV47" s="115">
        <f>AV42/AV35*100</f>
        <v>37.223152801042247</v>
      </c>
      <c r="AW47" s="116"/>
      <c r="AX47" s="116"/>
      <c r="AY47" s="116"/>
      <c r="AZ47" s="116"/>
      <c r="BA47" s="116"/>
      <c r="BB47" s="116"/>
      <c r="BC47" s="116"/>
      <c r="BD47" s="116"/>
      <c r="BE47" s="116"/>
      <c r="BF47" s="116"/>
      <c r="BG47" s="117"/>
      <c r="BH47" s="115">
        <f>BH42/BH35*100</f>
        <v>3743.2154220475391</v>
      </c>
      <c r="BI47" s="116"/>
      <c r="BJ47" s="116"/>
      <c r="BK47" s="116"/>
      <c r="BL47" s="116"/>
      <c r="BM47" s="116"/>
      <c r="BN47" s="116"/>
      <c r="BO47" s="116"/>
      <c r="BP47" s="116"/>
      <c r="BQ47" s="116"/>
      <c r="BR47" s="116"/>
      <c r="BS47" s="117"/>
      <c r="BT47" s="115">
        <f>BT42/BT35*100</f>
        <v>18.400855271753031</v>
      </c>
      <c r="BU47" s="116"/>
      <c r="BV47" s="116"/>
      <c r="BW47" s="116"/>
      <c r="BX47" s="116"/>
      <c r="BY47" s="116"/>
      <c r="BZ47" s="116"/>
      <c r="CA47" s="116"/>
      <c r="CB47" s="116"/>
      <c r="CC47" s="116"/>
      <c r="CD47" s="116"/>
      <c r="CE47" s="117"/>
      <c r="CF47" s="115">
        <f>CF42/CF35*100</f>
        <v>611.54292023185212</v>
      </c>
      <c r="CG47" s="116"/>
      <c r="CH47" s="116"/>
      <c r="CI47" s="116"/>
      <c r="CJ47" s="116"/>
      <c r="CK47" s="116"/>
      <c r="CL47" s="116"/>
      <c r="CM47" s="116"/>
      <c r="CN47" s="116"/>
      <c r="CO47" s="116"/>
      <c r="CP47" s="116"/>
      <c r="CQ47" s="117"/>
      <c r="CR47" s="115">
        <f>CR42/CR35*100</f>
        <v>100011.77767975298</v>
      </c>
      <c r="CS47" s="116"/>
      <c r="CT47" s="116"/>
      <c r="CU47" s="116"/>
      <c r="CV47" s="116"/>
      <c r="CW47" s="116"/>
      <c r="CX47" s="116"/>
      <c r="CY47" s="116"/>
      <c r="CZ47" s="116"/>
      <c r="DA47" s="116"/>
      <c r="DB47" s="116"/>
      <c r="DC47" s="116"/>
      <c r="DD47" s="117"/>
    </row>
    <row r="48" spans="1:108" ht="25.5" customHeight="1" x14ac:dyDescent="0.2">
      <c r="A48" s="18"/>
      <c r="B48" s="130" t="s">
        <v>42</v>
      </c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30"/>
      <c r="AF48" s="130"/>
      <c r="AG48" s="130"/>
      <c r="AH48" s="131"/>
      <c r="AI48" s="132"/>
      <c r="AJ48" s="133"/>
      <c r="AK48" s="133"/>
      <c r="AL48" s="133"/>
      <c r="AM48" s="133"/>
      <c r="AN48" s="133"/>
      <c r="AO48" s="133"/>
      <c r="AP48" s="133"/>
      <c r="AQ48" s="133"/>
      <c r="AR48" s="133"/>
      <c r="AS48" s="133"/>
      <c r="AT48" s="133"/>
      <c r="AU48" s="134"/>
      <c r="AV48" s="127"/>
      <c r="AW48" s="128"/>
      <c r="AX48" s="128"/>
      <c r="AY48" s="128"/>
      <c r="AZ48" s="128"/>
      <c r="BA48" s="128"/>
      <c r="BB48" s="128"/>
      <c r="BC48" s="128"/>
      <c r="BD48" s="128"/>
      <c r="BE48" s="128"/>
      <c r="BF48" s="128"/>
      <c r="BG48" s="129"/>
      <c r="BH48" s="127"/>
      <c r="BI48" s="128"/>
      <c r="BJ48" s="128"/>
      <c r="BK48" s="128"/>
      <c r="BL48" s="128"/>
      <c r="BM48" s="128"/>
      <c r="BN48" s="128"/>
      <c r="BO48" s="128"/>
      <c r="BP48" s="128"/>
      <c r="BQ48" s="128"/>
      <c r="BR48" s="128"/>
      <c r="BS48" s="129"/>
      <c r="BT48" s="127"/>
      <c r="BU48" s="128"/>
      <c r="BV48" s="128"/>
      <c r="BW48" s="128"/>
      <c r="BX48" s="128"/>
      <c r="BY48" s="128"/>
      <c r="BZ48" s="128"/>
      <c r="CA48" s="128"/>
      <c r="CB48" s="128"/>
      <c r="CC48" s="128"/>
      <c r="CD48" s="128"/>
      <c r="CE48" s="129"/>
      <c r="CF48" s="127"/>
      <c r="CG48" s="128"/>
      <c r="CH48" s="128"/>
      <c r="CI48" s="128"/>
      <c r="CJ48" s="128"/>
      <c r="CK48" s="128"/>
      <c r="CL48" s="128"/>
      <c r="CM48" s="128"/>
      <c r="CN48" s="128"/>
      <c r="CO48" s="128"/>
      <c r="CP48" s="128"/>
      <c r="CQ48" s="129"/>
      <c r="CR48" s="127"/>
      <c r="CS48" s="128"/>
      <c r="CT48" s="128"/>
      <c r="CU48" s="128"/>
      <c r="CV48" s="128"/>
      <c r="CW48" s="128"/>
      <c r="CX48" s="128"/>
      <c r="CY48" s="128"/>
      <c r="CZ48" s="128"/>
      <c r="DA48" s="128"/>
      <c r="DB48" s="128"/>
      <c r="DC48" s="128"/>
      <c r="DD48" s="129"/>
    </row>
    <row r="49" spans="1:168" x14ac:dyDescent="0.2">
      <c r="A49" s="19"/>
      <c r="B49" s="110" t="s">
        <v>43</v>
      </c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1"/>
      <c r="AI49" s="121" t="s">
        <v>46</v>
      </c>
      <c r="AJ49" s="122"/>
      <c r="AK49" s="122"/>
      <c r="AL49" s="122"/>
      <c r="AM49" s="122"/>
      <c r="AN49" s="122"/>
      <c r="AO49" s="122"/>
      <c r="AP49" s="122"/>
      <c r="AQ49" s="122"/>
      <c r="AR49" s="122"/>
      <c r="AS49" s="122"/>
      <c r="AT49" s="122"/>
      <c r="AU49" s="123"/>
      <c r="AV49" s="112"/>
      <c r="AW49" s="113"/>
      <c r="AX49" s="113"/>
      <c r="AY49" s="113"/>
      <c r="AZ49" s="113"/>
      <c r="BA49" s="113"/>
      <c r="BB49" s="113"/>
      <c r="BC49" s="113"/>
      <c r="BD49" s="113"/>
      <c r="BE49" s="113"/>
      <c r="BF49" s="113"/>
      <c r="BG49" s="114"/>
      <c r="BH49" s="112"/>
      <c r="BI49" s="113"/>
      <c r="BJ49" s="113"/>
      <c r="BK49" s="113"/>
      <c r="BL49" s="113"/>
      <c r="BM49" s="113"/>
      <c r="BN49" s="113"/>
      <c r="BO49" s="113"/>
      <c r="BP49" s="113"/>
      <c r="BQ49" s="113"/>
      <c r="BR49" s="113"/>
      <c r="BS49" s="114"/>
      <c r="BT49" s="112"/>
      <c r="BU49" s="113"/>
      <c r="BV49" s="113"/>
      <c r="BW49" s="113"/>
      <c r="BX49" s="113"/>
      <c r="BY49" s="113"/>
      <c r="BZ49" s="113"/>
      <c r="CA49" s="113"/>
      <c r="CB49" s="113"/>
      <c r="CC49" s="113"/>
      <c r="CD49" s="113"/>
      <c r="CE49" s="114"/>
      <c r="CF49" s="112"/>
      <c r="CG49" s="113"/>
      <c r="CH49" s="113"/>
      <c r="CI49" s="113"/>
      <c r="CJ49" s="113"/>
      <c r="CK49" s="113"/>
      <c r="CL49" s="113"/>
      <c r="CM49" s="113"/>
      <c r="CN49" s="113"/>
      <c r="CO49" s="113"/>
      <c r="CP49" s="113"/>
      <c r="CQ49" s="114"/>
      <c r="CR49" s="112"/>
      <c r="CS49" s="113"/>
      <c r="CT49" s="113"/>
      <c r="CU49" s="113"/>
      <c r="CV49" s="113"/>
      <c r="CW49" s="113"/>
      <c r="CX49" s="113"/>
      <c r="CY49" s="113"/>
      <c r="CZ49" s="113"/>
      <c r="DA49" s="113"/>
      <c r="DB49" s="113"/>
      <c r="DC49" s="113"/>
      <c r="DD49" s="114"/>
      <c r="DE49" s="56"/>
    </row>
    <row r="50" spans="1:168" x14ac:dyDescent="0.2">
      <c r="A50" s="19"/>
      <c r="B50" s="118" t="s">
        <v>44</v>
      </c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9"/>
      <c r="AI50" s="124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  <c r="AU50" s="126"/>
      <c r="AV50" s="93"/>
      <c r="AW50" s="94"/>
      <c r="AX50" s="94"/>
      <c r="AY50" s="94"/>
      <c r="AZ50" s="94"/>
      <c r="BA50" s="94"/>
      <c r="BB50" s="94"/>
      <c r="BC50" s="94"/>
      <c r="BD50" s="94"/>
      <c r="BE50" s="94"/>
      <c r="BF50" s="94"/>
      <c r="BG50" s="95"/>
      <c r="BH50" s="93"/>
      <c r="BI50" s="94"/>
      <c r="BJ50" s="94"/>
      <c r="BK50" s="94"/>
      <c r="BL50" s="94"/>
      <c r="BM50" s="94"/>
      <c r="BN50" s="94"/>
      <c r="BO50" s="94"/>
      <c r="BP50" s="94"/>
      <c r="BQ50" s="94"/>
      <c r="BR50" s="94"/>
      <c r="BS50" s="95"/>
      <c r="BT50" s="93"/>
      <c r="BU50" s="94"/>
      <c r="BV50" s="94"/>
      <c r="BW50" s="94"/>
      <c r="BX50" s="94"/>
      <c r="BY50" s="94"/>
      <c r="BZ50" s="94"/>
      <c r="CA50" s="94"/>
      <c r="CB50" s="94"/>
      <c r="CC50" s="94"/>
      <c r="CD50" s="94"/>
      <c r="CE50" s="95"/>
      <c r="CF50" s="93"/>
      <c r="CG50" s="94"/>
      <c r="CH50" s="94"/>
      <c r="CI50" s="94"/>
      <c r="CJ50" s="94"/>
      <c r="CK50" s="94"/>
      <c r="CL50" s="94"/>
      <c r="CM50" s="94"/>
      <c r="CN50" s="94"/>
      <c r="CO50" s="94"/>
      <c r="CP50" s="94"/>
      <c r="CQ50" s="95"/>
      <c r="CR50" s="99"/>
      <c r="CS50" s="94"/>
      <c r="CT50" s="94"/>
      <c r="CU50" s="94"/>
      <c r="CV50" s="94"/>
      <c r="CW50" s="94"/>
      <c r="CX50" s="94"/>
      <c r="CY50" s="94"/>
      <c r="CZ50" s="94"/>
      <c r="DA50" s="94"/>
      <c r="DB50" s="94"/>
      <c r="DC50" s="94"/>
      <c r="DD50" s="95"/>
    </row>
    <row r="51" spans="1:168" x14ac:dyDescent="0.2">
      <c r="A51" s="17"/>
      <c r="B51" s="78" t="s">
        <v>45</v>
      </c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120"/>
      <c r="AI51" s="124" t="s">
        <v>46</v>
      </c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6"/>
      <c r="AV51" s="96"/>
      <c r="AW51" s="97"/>
      <c r="AX51" s="97"/>
      <c r="AY51" s="97"/>
      <c r="AZ51" s="97"/>
      <c r="BA51" s="97"/>
      <c r="BB51" s="97"/>
      <c r="BC51" s="97"/>
      <c r="BD51" s="97"/>
      <c r="BE51" s="97"/>
      <c r="BF51" s="97"/>
      <c r="BG51" s="98"/>
      <c r="BH51" s="96"/>
      <c r="BI51" s="97"/>
      <c r="BJ51" s="97"/>
      <c r="BK51" s="97"/>
      <c r="BL51" s="97"/>
      <c r="BM51" s="97"/>
      <c r="BN51" s="97"/>
      <c r="BO51" s="97"/>
      <c r="BP51" s="97"/>
      <c r="BQ51" s="97"/>
      <c r="BR51" s="97"/>
      <c r="BS51" s="98"/>
      <c r="BT51" s="96"/>
      <c r="BU51" s="97"/>
      <c r="BV51" s="97"/>
      <c r="BW51" s="97"/>
      <c r="BX51" s="97"/>
      <c r="BY51" s="97"/>
      <c r="BZ51" s="97"/>
      <c r="CA51" s="97"/>
      <c r="CB51" s="97"/>
      <c r="CC51" s="97"/>
      <c r="CD51" s="97"/>
      <c r="CE51" s="98"/>
      <c r="CF51" s="96"/>
      <c r="CG51" s="97"/>
      <c r="CH51" s="97"/>
      <c r="CI51" s="97"/>
      <c r="CJ51" s="97"/>
      <c r="CK51" s="97"/>
      <c r="CL51" s="97"/>
      <c r="CM51" s="97"/>
      <c r="CN51" s="97"/>
      <c r="CO51" s="97"/>
      <c r="CP51" s="97"/>
      <c r="CQ51" s="98"/>
      <c r="CR51" s="96"/>
      <c r="CS51" s="97"/>
      <c r="CT51" s="97"/>
      <c r="CU51" s="97"/>
      <c r="CV51" s="97"/>
      <c r="CW51" s="97"/>
      <c r="CX51" s="97"/>
      <c r="CY51" s="97"/>
      <c r="CZ51" s="97"/>
      <c r="DA51" s="97"/>
      <c r="DB51" s="97"/>
      <c r="DC51" s="97"/>
      <c r="DD51" s="98"/>
    </row>
    <row r="52" spans="1:168" ht="25.5" customHeight="1" x14ac:dyDescent="0.2">
      <c r="A52" s="15"/>
      <c r="B52" s="106" t="s">
        <v>47</v>
      </c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7"/>
      <c r="AI52" s="86" t="s">
        <v>48</v>
      </c>
      <c r="AJ52" s="108"/>
      <c r="AK52" s="108"/>
      <c r="AL52" s="108"/>
      <c r="AM52" s="108"/>
      <c r="AN52" s="108"/>
      <c r="AO52" s="108"/>
      <c r="AP52" s="108"/>
      <c r="AQ52" s="108"/>
      <c r="AR52" s="108"/>
      <c r="AS52" s="108"/>
      <c r="AT52" s="108"/>
      <c r="AU52" s="109"/>
      <c r="AV52" s="83"/>
      <c r="AW52" s="84"/>
      <c r="AX52" s="84"/>
      <c r="AY52" s="84"/>
      <c r="AZ52" s="84"/>
      <c r="BA52" s="84"/>
      <c r="BB52" s="84"/>
      <c r="BC52" s="84"/>
      <c r="BD52" s="84"/>
      <c r="BE52" s="84"/>
      <c r="BF52" s="84"/>
      <c r="BG52" s="85"/>
      <c r="BH52" s="83"/>
      <c r="BI52" s="84"/>
      <c r="BJ52" s="84"/>
      <c r="BK52" s="84"/>
      <c r="BL52" s="84"/>
      <c r="BM52" s="84"/>
      <c r="BN52" s="84"/>
      <c r="BO52" s="84"/>
      <c r="BP52" s="84"/>
      <c r="BQ52" s="84"/>
      <c r="BR52" s="84"/>
      <c r="BS52" s="85"/>
      <c r="BT52" s="83"/>
      <c r="BU52" s="84"/>
      <c r="BV52" s="84"/>
      <c r="BW52" s="84"/>
      <c r="BX52" s="84"/>
      <c r="BY52" s="84"/>
      <c r="BZ52" s="84"/>
      <c r="CA52" s="84"/>
      <c r="CB52" s="84"/>
      <c r="CC52" s="84"/>
      <c r="CD52" s="84"/>
      <c r="CE52" s="85"/>
      <c r="CF52" s="83"/>
      <c r="CG52" s="84"/>
      <c r="CH52" s="84"/>
      <c r="CI52" s="84"/>
      <c r="CJ52" s="84"/>
      <c r="CK52" s="84"/>
      <c r="CL52" s="84"/>
      <c r="CM52" s="84"/>
      <c r="CN52" s="84"/>
      <c r="CO52" s="84"/>
      <c r="CP52" s="84"/>
      <c r="CQ52" s="85"/>
      <c r="CR52" s="83"/>
      <c r="CS52" s="84"/>
      <c r="CT52" s="84"/>
      <c r="CU52" s="84"/>
      <c r="CV52" s="84"/>
      <c r="CW52" s="84"/>
      <c r="CX52" s="84"/>
      <c r="CY52" s="84"/>
      <c r="CZ52" s="84"/>
      <c r="DA52" s="84"/>
      <c r="DB52" s="84"/>
      <c r="DC52" s="84"/>
      <c r="DD52" s="85"/>
    </row>
    <row r="54" spans="1:168" x14ac:dyDescent="0.2">
      <c r="DD54" s="14" t="s">
        <v>49</v>
      </c>
    </row>
    <row r="56" spans="1:168" x14ac:dyDescent="0.2">
      <c r="D56" s="13" t="s">
        <v>50</v>
      </c>
    </row>
    <row r="58" spans="1:168" ht="66.75" customHeight="1" x14ac:dyDescent="0.2">
      <c r="A58" s="86" t="s">
        <v>51</v>
      </c>
      <c r="B58" s="87"/>
      <c r="C58" s="87"/>
      <c r="D58" s="87"/>
      <c r="E58" s="87"/>
      <c r="F58" s="87"/>
      <c r="G58" s="87"/>
      <c r="H58" s="88"/>
      <c r="I58" s="86" t="s">
        <v>52</v>
      </c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8"/>
      <c r="AG58" s="86" t="s">
        <v>54</v>
      </c>
      <c r="AH58" s="87"/>
      <c r="AI58" s="87"/>
      <c r="AJ58" s="87"/>
      <c r="AK58" s="87"/>
      <c r="AL58" s="87"/>
      <c r="AM58" s="87"/>
      <c r="AN58" s="87"/>
      <c r="AO58" s="87"/>
      <c r="AP58" s="87"/>
      <c r="AQ58" s="87"/>
      <c r="AR58" s="87"/>
      <c r="AS58" s="87"/>
      <c r="AT58" s="87"/>
      <c r="AU58" s="87"/>
      <c r="AV58" s="87"/>
      <c r="AW58" s="87"/>
      <c r="AX58" s="87"/>
      <c r="AY58" s="87"/>
      <c r="AZ58" s="87"/>
      <c r="BA58" s="87"/>
      <c r="BB58" s="87"/>
      <c r="BC58" s="87"/>
      <c r="BD58" s="88"/>
      <c r="BE58" s="86" t="s">
        <v>785</v>
      </c>
      <c r="BF58" s="87"/>
      <c r="BG58" s="87"/>
      <c r="BH58" s="87"/>
      <c r="BI58" s="87"/>
      <c r="BJ58" s="87"/>
      <c r="BK58" s="87"/>
      <c r="BL58" s="87"/>
      <c r="BM58" s="87"/>
      <c r="BN58" s="87"/>
      <c r="BO58" s="87"/>
      <c r="BP58" s="87"/>
      <c r="BQ58" s="87"/>
      <c r="BR58" s="87"/>
      <c r="BS58" s="87"/>
      <c r="BT58" s="87"/>
      <c r="BU58" s="87"/>
      <c r="BV58" s="87"/>
      <c r="BW58" s="87"/>
      <c r="BX58" s="87"/>
      <c r="BY58" s="87"/>
      <c r="BZ58" s="88"/>
      <c r="CA58" s="86" t="s">
        <v>53</v>
      </c>
      <c r="CB58" s="87"/>
      <c r="CC58" s="87"/>
      <c r="CD58" s="87"/>
      <c r="CE58" s="87"/>
      <c r="CF58" s="87"/>
      <c r="CG58" s="87"/>
      <c r="CH58" s="87"/>
      <c r="CI58" s="87"/>
      <c r="CJ58" s="87"/>
      <c r="CK58" s="87"/>
      <c r="CL58" s="87"/>
      <c r="CM58" s="87"/>
      <c r="CN58" s="87"/>
      <c r="CO58" s="88"/>
      <c r="CP58" s="86" t="s">
        <v>58</v>
      </c>
      <c r="CQ58" s="87"/>
      <c r="CR58" s="87"/>
      <c r="CS58" s="87"/>
      <c r="CT58" s="87"/>
      <c r="CU58" s="87"/>
      <c r="CV58" s="87"/>
      <c r="CW58" s="87"/>
      <c r="CX58" s="87"/>
      <c r="CY58" s="87"/>
      <c r="CZ58" s="87"/>
      <c r="DA58" s="87"/>
      <c r="DB58" s="87"/>
      <c r="DC58" s="87"/>
      <c r="DD58" s="88"/>
    </row>
    <row r="59" spans="1:168" ht="25.5" customHeight="1" x14ac:dyDescent="0.2">
      <c r="A59" s="100" t="s">
        <v>415</v>
      </c>
      <c r="B59" s="101"/>
      <c r="C59" s="101"/>
      <c r="D59" s="101"/>
      <c r="E59" s="101"/>
      <c r="F59" s="101"/>
      <c r="G59" s="101"/>
      <c r="H59" s="102"/>
      <c r="I59" s="103" t="s">
        <v>415</v>
      </c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5"/>
      <c r="AG59" s="103" t="s">
        <v>415</v>
      </c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104"/>
      <c r="BC59" s="104"/>
      <c r="BD59" s="105"/>
      <c r="BE59" s="100" t="s">
        <v>415</v>
      </c>
      <c r="BF59" s="101"/>
      <c r="BG59" s="101"/>
      <c r="BH59" s="101"/>
      <c r="BI59" s="101"/>
      <c r="BJ59" s="101"/>
      <c r="BK59" s="101"/>
      <c r="BL59" s="101"/>
      <c r="BM59" s="101"/>
      <c r="BN59" s="101"/>
      <c r="BO59" s="101"/>
      <c r="BP59" s="101"/>
      <c r="BQ59" s="101"/>
      <c r="BR59" s="101"/>
      <c r="BS59" s="101"/>
      <c r="BT59" s="101"/>
      <c r="BU59" s="101"/>
      <c r="BV59" s="101"/>
      <c r="BW59" s="101"/>
      <c r="BX59" s="101"/>
      <c r="BY59" s="101"/>
      <c r="BZ59" s="102"/>
      <c r="CA59" s="100" t="s">
        <v>415</v>
      </c>
      <c r="CB59" s="101"/>
      <c r="CC59" s="101"/>
      <c r="CD59" s="101"/>
      <c r="CE59" s="101"/>
      <c r="CF59" s="101"/>
      <c r="CG59" s="101"/>
      <c r="CH59" s="101"/>
      <c r="CI59" s="101"/>
      <c r="CJ59" s="101"/>
      <c r="CK59" s="101"/>
      <c r="CL59" s="101"/>
      <c r="CM59" s="101"/>
      <c r="CN59" s="101"/>
      <c r="CO59" s="102"/>
      <c r="CP59" s="100" t="s">
        <v>415</v>
      </c>
      <c r="CQ59" s="101"/>
      <c r="CR59" s="101"/>
      <c r="CS59" s="101"/>
      <c r="CT59" s="101"/>
      <c r="CU59" s="101"/>
      <c r="CV59" s="101"/>
      <c r="CW59" s="101"/>
      <c r="CX59" s="101"/>
      <c r="CY59" s="101"/>
      <c r="CZ59" s="101"/>
      <c r="DA59" s="101"/>
      <c r="DB59" s="101"/>
      <c r="DC59" s="101"/>
      <c r="DD59" s="102"/>
    </row>
    <row r="60" spans="1:168" ht="25.5" customHeight="1" x14ac:dyDescent="0.2">
      <c r="A60" s="100" t="s">
        <v>415</v>
      </c>
      <c r="B60" s="101"/>
      <c r="C60" s="101"/>
      <c r="D60" s="101"/>
      <c r="E60" s="101"/>
      <c r="F60" s="101"/>
      <c r="G60" s="101"/>
      <c r="H60" s="102"/>
      <c r="I60" s="103" t="s">
        <v>415</v>
      </c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5"/>
      <c r="AG60" s="103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4"/>
      <c r="AU60" s="104"/>
      <c r="AV60" s="104"/>
      <c r="AW60" s="104"/>
      <c r="AX60" s="104"/>
      <c r="AY60" s="104"/>
      <c r="AZ60" s="104"/>
      <c r="BA60" s="104"/>
      <c r="BB60" s="104"/>
      <c r="BC60" s="104"/>
      <c r="BD60" s="105"/>
      <c r="BE60" s="100" t="s">
        <v>415</v>
      </c>
      <c r="BF60" s="101"/>
      <c r="BG60" s="101"/>
      <c r="BH60" s="101"/>
      <c r="BI60" s="101"/>
      <c r="BJ60" s="101"/>
      <c r="BK60" s="101"/>
      <c r="BL60" s="101"/>
      <c r="BM60" s="101"/>
      <c r="BN60" s="101"/>
      <c r="BO60" s="101"/>
      <c r="BP60" s="101"/>
      <c r="BQ60" s="101"/>
      <c r="BR60" s="101"/>
      <c r="BS60" s="101"/>
      <c r="BT60" s="101"/>
      <c r="BU60" s="101"/>
      <c r="BV60" s="101"/>
      <c r="BW60" s="101"/>
      <c r="BX60" s="101"/>
      <c r="BY60" s="101"/>
      <c r="BZ60" s="102"/>
      <c r="CA60" s="100" t="s">
        <v>415</v>
      </c>
      <c r="CB60" s="101"/>
      <c r="CC60" s="101"/>
      <c r="CD60" s="101"/>
      <c r="CE60" s="101"/>
      <c r="CF60" s="101"/>
      <c r="CG60" s="101"/>
      <c r="CH60" s="101"/>
      <c r="CI60" s="101"/>
      <c r="CJ60" s="101"/>
      <c r="CK60" s="101"/>
      <c r="CL60" s="101"/>
      <c r="CM60" s="101"/>
      <c r="CN60" s="101"/>
      <c r="CO60" s="102"/>
      <c r="CP60" s="100" t="s">
        <v>415</v>
      </c>
      <c r="CQ60" s="101"/>
      <c r="CR60" s="101"/>
      <c r="CS60" s="101"/>
      <c r="CT60" s="101"/>
      <c r="CU60" s="101"/>
      <c r="CV60" s="101"/>
      <c r="CW60" s="101"/>
      <c r="CX60" s="101"/>
      <c r="CY60" s="101"/>
      <c r="CZ60" s="101"/>
      <c r="DA60" s="101"/>
      <c r="DB60" s="101"/>
      <c r="DC60" s="101"/>
      <c r="DD60" s="102"/>
    </row>
    <row r="63" spans="1:168" x14ac:dyDescent="0.2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</row>
    <row r="64" spans="1:168" s="3" customFormat="1" ht="11.25" x14ac:dyDescent="0.2">
      <c r="A64" s="22"/>
      <c r="B64" s="22"/>
      <c r="C64" s="22"/>
      <c r="D64" s="22"/>
      <c r="E64" s="22"/>
      <c r="F64" s="23" t="s">
        <v>55</v>
      </c>
      <c r="G64" s="22" t="s">
        <v>56</v>
      </c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  <c r="CN64" s="22"/>
      <c r="CO64" s="22"/>
      <c r="CP64" s="22"/>
      <c r="CQ64" s="22"/>
      <c r="CR64" s="22"/>
      <c r="CS64" s="22"/>
      <c r="CT64" s="22"/>
      <c r="CU64" s="22"/>
      <c r="CV64" s="22"/>
      <c r="CW64" s="22"/>
      <c r="CX64" s="22"/>
      <c r="CY64" s="22"/>
      <c r="CZ64" s="22"/>
      <c r="DA64" s="22"/>
      <c r="DB64" s="22"/>
      <c r="DC64" s="22"/>
      <c r="DD64" s="22"/>
      <c r="DE64" s="22"/>
      <c r="DF64" s="48"/>
      <c r="DG64" s="48"/>
      <c r="DH64" s="48"/>
      <c r="DI64" s="48"/>
      <c r="DJ64" s="48"/>
      <c r="DK64" s="48"/>
      <c r="DL64" s="48"/>
      <c r="DM64" s="48"/>
      <c r="DN64" s="48"/>
      <c r="DO64" s="48"/>
      <c r="DP64" s="48"/>
      <c r="DQ64" s="48"/>
      <c r="DR64" s="48"/>
      <c r="DS64" s="48"/>
      <c r="DT64" s="48"/>
      <c r="DU64" s="48"/>
      <c r="DV64" s="48"/>
      <c r="DW64" s="48"/>
      <c r="DX64" s="48"/>
      <c r="DY64" s="48"/>
      <c r="DZ64" s="48"/>
      <c r="EA64" s="48"/>
      <c r="EB64" s="48"/>
      <c r="EC64" s="48"/>
      <c r="ED64" s="48"/>
      <c r="EE64" s="48"/>
      <c r="EF64" s="48"/>
      <c r="EG64" s="48"/>
      <c r="EH64" s="48"/>
      <c r="EI64" s="48"/>
      <c r="EJ64" s="48"/>
      <c r="EK64" s="48"/>
      <c r="EL64" s="48"/>
      <c r="EM64" s="48"/>
      <c r="EN64" s="48"/>
      <c r="EO64" s="48"/>
      <c r="EP64" s="48"/>
      <c r="EQ64" s="48"/>
      <c r="ER64" s="48"/>
      <c r="ES64" s="48"/>
      <c r="ET64" s="48"/>
      <c r="EU64" s="48"/>
      <c r="EV64" s="48"/>
      <c r="EW64" s="48"/>
      <c r="EX64" s="48"/>
      <c r="EY64" s="48"/>
      <c r="EZ64" s="48"/>
      <c r="FA64" s="48"/>
      <c r="FB64" s="48"/>
      <c r="FC64" s="48"/>
      <c r="FD64" s="48"/>
      <c r="FE64" s="48"/>
      <c r="FF64" s="48"/>
      <c r="FG64" s="48"/>
      <c r="FH64" s="48"/>
      <c r="FI64" s="48"/>
      <c r="FJ64" s="48"/>
      <c r="FK64" s="48"/>
      <c r="FL64" s="48"/>
    </row>
    <row r="65" spans="1:168" s="3" customFormat="1" ht="11.25" x14ac:dyDescent="0.2">
      <c r="A65" s="22"/>
      <c r="B65" s="22"/>
      <c r="C65" s="22"/>
      <c r="D65" s="22"/>
      <c r="E65" s="22"/>
      <c r="F65" s="23" t="s">
        <v>57</v>
      </c>
      <c r="G65" s="22" t="s">
        <v>746</v>
      </c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  <c r="CN65" s="22"/>
      <c r="CO65" s="22"/>
      <c r="CP65" s="22"/>
      <c r="CQ65" s="22"/>
      <c r="CR65" s="22"/>
      <c r="CS65" s="22"/>
      <c r="CT65" s="22"/>
      <c r="CU65" s="22"/>
      <c r="CV65" s="22"/>
      <c r="CW65" s="22"/>
      <c r="CX65" s="22"/>
      <c r="CY65" s="22"/>
      <c r="CZ65" s="22"/>
      <c r="DA65" s="22"/>
      <c r="DB65" s="22"/>
      <c r="DC65" s="22"/>
      <c r="DD65" s="22"/>
      <c r="DE65" s="22"/>
      <c r="DF65" s="48"/>
      <c r="DG65" s="48"/>
      <c r="DH65" s="48"/>
      <c r="DI65" s="48"/>
      <c r="DJ65" s="48"/>
      <c r="DK65" s="48"/>
      <c r="DL65" s="48"/>
      <c r="DM65" s="48"/>
      <c r="DN65" s="48"/>
      <c r="DO65" s="48"/>
      <c r="DP65" s="48"/>
      <c r="DQ65" s="48"/>
      <c r="DR65" s="48"/>
      <c r="DS65" s="48"/>
      <c r="DT65" s="48"/>
      <c r="DU65" s="48"/>
      <c r="DV65" s="48"/>
      <c r="DW65" s="48"/>
      <c r="DX65" s="48"/>
      <c r="DY65" s="48"/>
      <c r="DZ65" s="48"/>
      <c r="EA65" s="48"/>
      <c r="EB65" s="48"/>
      <c r="EC65" s="48"/>
      <c r="ED65" s="48"/>
      <c r="EE65" s="48"/>
      <c r="EF65" s="48"/>
      <c r="EG65" s="48"/>
      <c r="EH65" s="48"/>
      <c r="EI65" s="48"/>
      <c r="EJ65" s="48"/>
      <c r="EK65" s="48"/>
      <c r="EL65" s="48"/>
      <c r="EM65" s="48"/>
      <c r="EN65" s="48"/>
      <c r="EO65" s="48"/>
      <c r="EP65" s="48"/>
      <c r="EQ65" s="48"/>
      <c r="ER65" s="48"/>
      <c r="ES65" s="48"/>
      <c r="ET65" s="48"/>
      <c r="EU65" s="48"/>
      <c r="EV65" s="48"/>
      <c r="EW65" s="48"/>
      <c r="EX65" s="48"/>
      <c r="EY65" s="48"/>
      <c r="EZ65" s="48"/>
      <c r="FA65" s="48"/>
      <c r="FB65" s="48"/>
      <c r="FC65" s="48"/>
      <c r="FD65" s="48"/>
      <c r="FE65" s="48"/>
      <c r="FF65" s="48"/>
      <c r="FG65" s="48"/>
      <c r="FH65" s="48"/>
      <c r="FI65" s="48"/>
      <c r="FJ65" s="48"/>
      <c r="FK65" s="48"/>
      <c r="FL65" s="48"/>
    </row>
    <row r="67" spans="1:168" x14ac:dyDescent="0.2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29"/>
      <c r="BT67" s="29"/>
      <c r="BU67" s="29"/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</row>
    <row r="68" spans="1:168" x14ac:dyDescent="0.2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29"/>
      <c r="BQ68" s="29"/>
      <c r="BR68" s="29"/>
      <c r="BS68" s="29"/>
      <c r="BT68" s="29"/>
      <c r="BU68" s="29"/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</row>
    <row r="69" spans="1:168" x14ac:dyDescent="0.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29"/>
      <c r="BP69" s="29"/>
      <c r="BQ69" s="29"/>
      <c r="BR69" s="29"/>
      <c r="BS69" s="29"/>
      <c r="BT69" s="29"/>
      <c r="BU69" s="29"/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</row>
    <row r="70" spans="1:168" x14ac:dyDescent="0.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</row>
    <row r="71" spans="1:168" x14ac:dyDescent="0.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</row>
    <row r="72" spans="1:168" x14ac:dyDescent="0.2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</row>
    <row r="73" spans="1:168" x14ac:dyDescent="0.2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</row>
    <row r="74" spans="1:168" x14ac:dyDescent="0.2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</row>
    <row r="75" spans="1:168" x14ac:dyDescent="0.2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</row>
  </sheetData>
  <mergeCells count="203">
    <mergeCell ref="CF18:CJ18"/>
    <mergeCell ref="CK18:DD18"/>
    <mergeCell ref="AD20:AK20"/>
    <mergeCell ref="AL20:AW20"/>
    <mergeCell ref="AX20:BE20"/>
    <mergeCell ref="A18:CE18"/>
    <mergeCell ref="DV19:DW19"/>
    <mergeCell ref="DK22:DP22"/>
    <mergeCell ref="S21:DD21"/>
    <mergeCell ref="AI22:DD22"/>
    <mergeCell ref="AE19:DD19"/>
    <mergeCell ref="DK19:DP19"/>
    <mergeCell ref="BP20:BV20"/>
    <mergeCell ref="BW20:DD20"/>
    <mergeCell ref="BF20:BO20"/>
    <mergeCell ref="W15:DD15"/>
    <mergeCell ref="V16:DD16"/>
    <mergeCell ref="BS17:DD17"/>
    <mergeCell ref="A17:BR17"/>
    <mergeCell ref="A10:DD10"/>
    <mergeCell ref="A11:DD11"/>
    <mergeCell ref="A12:DD12"/>
    <mergeCell ref="AI14:DD14"/>
    <mergeCell ref="A14:AH14"/>
    <mergeCell ref="A25:CQ25"/>
    <mergeCell ref="A20:D20"/>
    <mergeCell ref="A26:DD26"/>
    <mergeCell ref="A30:AH32"/>
    <mergeCell ref="AI30:AU32"/>
    <mergeCell ref="AV31:BG32"/>
    <mergeCell ref="A24:DD24"/>
    <mergeCell ref="BH31:BS32"/>
    <mergeCell ref="CR25:DD25"/>
    <mergeCell ref="A23:DB23"/>
    <mergeCell ref="DC23:DD23"/>
    <mergeCell ref="E20:AC20"/>
    <mergeCell ref="AV30:CQ30"/>
    <mergeCell ref="CR30:DD31"/>
    <mergeCell ref="BT37:CE37"/>
    <mergeCell ref="CF37:CQ37"/>
    <mergeCell ref="BH36:BS36"/>
    <mergeCell ref="CF31:CQ32"/>
    <mergeCell ref="BT36:CE36"/>
    <mergeCell ref="CF36:CQ36"/>
    <mergeCell ref="CR32:DD32"/>
    <mergeCell ref="BT31:CE32"/>
    <mergeCell ref="CR35:DD35"/>
    <mergeCell ref="CR36:DD36"/>
    <mergeCell ref="BT35:CE35"/>
    <mergeCell ref="CF35:CQ35"/>
    <mergeCell ref="B33:AH33"/>
    <mergeCell ref="AI33:DD33"/>
    <mergeCell ref="B34:AH34"/>
    <mergeCell ref="AI34:DD34"/>
    <mergeCell ref="B35:AH35"/>
    <mergeCell ref="AI35:AU35"/>
    <mergeCell ref="B36:AH36"/>
    <mergeCell ref="AI36:AU36"/>
    <mergeCell ref="CF39:CQ39"/>
    <mergeCell ref="BH38:BS38"/>
    <mergeCell ref="B38:AH38"/>
    <mergeCell ref="AI38:AU38"/>
    <mergeCell ref="AV38:BG38"/>
    <mergeCell ref="B37:AH37"/>
    <mergeCell ref="AI37:AU37"/>
    <mergeCell ref="AV37:BG37"/>
    <mergeCell ref="BH37:BS37"/>
    <mergeCell ref="AV35:BG35"/>
    <mergeCell ref="BH35:BS35"/>
    <mergeCell ref="AV36:BG36"/>
    <mergeCell ref="CR37:DD37"/>
    <mergeCell ref="BT38:CE38"/>
    <mergeCell ref="CF38:CQ38"/>
    <mergeCell ref="CR38:DD38"/>
    <mergeCell ref="CR43:DD43"/>
    <mergeCell ref="B39:AH39"/>
    <mergeCell ref="B40:AH40"/>
    <mergeCell ref="AI40:AU40"/>
    <mergeCell ref="AV40:BG40"/>
    <mergeCell ref="AI39:AU39"/>
    <mergeCell ref="AV39:BG39"/>
    <mergeCell ref="CR41:DD41"/>
    <mergeCell ref="B42:AH42"/>
    <mergeCell ref="AI42:AU42"/>
    <mergeCell ref="AV42:BG42"/>
    <mergeCell ref="BH42:BS42"/>
    <mergeCell ref="BT42:CE42"/>
    <mergeCell ref="CF42:CQ42"/>
    <mergeCell ref="CR42:DD42"/>
    <mergeCell ref="B41:AH41"/>
    <mergeCell ref="AI41:AU41"/>
    <mergeCell ref="CR39:DD39"/>
    <mergeCell ref="BT40:CE40"/>
    <mergeCell ref="CF40:CQ40"/>
    <mergeCell ref="CR40:DD40"/>
    <mergeCell ref="BH39:BS39"/>
    <mergeCell ref="BT39:CE39"/>
    <mergeCell ref="BH40:BS40"/>
    <mergeCell ref="B43:AH43"/>
    <mergeCell ref="AI43:AU43"/>
    <mergeCell ref="AV43:BG43"/>
    <mergeCell ref="BH43:BS43"/>
    <mergeCell ref="BT41:CE41"/>
    <mergeCell ref="CF41:CQ41"/>
    <mergeCell ref="BT43:CE43"/>
    <mergeCell ref="CF43:CQ43"/>
    <mergeCell ref="AV41:BG41"/>
    <mergeCell ref="BH41:BS41"/>
    <mergeCell ref="B45:AH45"/>
    <mergeCell ref="B44:AH44"/>
    <mergeCell ref="AI44:AU44"/>
    <mergeCell ref="AV44:BG44"/>
    <mergeCell ref="BH44:BS44"/>
    <mergeCell ref="BT44:CE44"/>
    <mergeCell ref="CF44:CQ44"/>
    <mergeCell ref="CR44:DD44"/>
    <mergeCell ref="BT45:CE45"/>
    <mergeCell ref="AI45:AU45"/>
    <mergeCell ref="AV45:BG45"/>
    <mergeCell ref="BH45:BS45"/>
    <mergeCell ref="B47:AH47"/>
    <mergeCell ref="AI47:AU47"/>
    <mergeCell ref="B46:AH46"/>
    <mergeCell ref="AI46:AU46"/>
    <mergeCell ref="AV46:BG46"/>
    <mergeCell ref="BH46:BS46"/>
    <mergeCell ref="BT46:CE46"/>
    <mergeCell ref="CF46:CQ46"/>
    <mergeCell ref="CR46:DD46"/>
    <mergeCell ref="CR51:DD51"/>
    <mergeCell ref="BT49:CE49"/>
    <mergeCell ref="CF49:CQ49"/>
    <mergeCell ref="BT50:CE50"/>
    <mergeCell ref="BT47:CE47"/>
    <mergeCell ref="CF47:CQ47"/>
    <mergeCell ref="CR47:DD47"/>
    <mergeCell ref="CF45:CQ45"/>
    <mergeCell ref="CR45:DD45"/>
    <mergeCell ref="BT48:CE48"/>
    <mergeCell ref="CF48:CQ48"/>
    <mergeCell ref="CR48:DD48"/>
    <mergeCell ref="B51:AH51"/>
    <mergeCell ref="AI49:AU49"/>
    <mergeCell ref="AI50:AU50"/>
    <mergeCell ref="AI51:AU51"/>
    <mergeCell ref="AV49:BG49"/>
    <mergeCell ref="AV50:BG50"/>
    <mergeCell ref="AV51:BG51"/>
    <mergeCell ref="BH48:BS48"/>
    <mergeCell ref="BH49:BS49"/>
    <mergeCell ref="BH51:BS51"/>
    <mergeCell ref="BH50:BS50"/>
    <mergeCell ref="B48:AH48"/>
    <mergeCell ref="AI48:AU48"/>
    <mergeCell ref="AV48:BG48"/>
    <mergeCell ref="A8:DD8"/>
    <mergeCell ref="A60:H60"/>
    <mergeCell ref="I60:AF60"/>
    <mergeCell ref="AG60:BD60"/>
    <mergeCell ref="BE60:BZ60"/>
    <mergeCell ref="CP59:DD59"/>
    <mergeCell ref="AG58:BD58"/>
    <mergeCell ref="I58:AF58"/>
    <mergeCell ref="A59:H59"/>
    <mergeCell ref="I59:AF59"/>
    <mergeCell ref="A58:H58"/>
    <mergeCell ref="B52:AH52"/>
    <mergeCell ref="AI52:AU52"/>
    <mergeCell ref="AV52:BG52"/>
    <mergeCell ref="CA60:CO60"/>
    <mergeCell ref="CP60:DD60"/>
    <mergeCell ref="BE59:BZ59"/>
    <mergeCell ref="CA59:CO59"/>
    <mergeCell ref="AG59:BD59"/>
    <mergeCell ref="B49:AH49"/>
    <mergeCell ref="CR49:DD49"/>
    <mergeCell ref="AV47:BG47"/>
    <mergeCell ref="BH47:BS47"/>
    <mergeCell ref="B50:AH50"/>
    <mergeCell ref="BT52:CE52"/>
    <mergeCell ref="CF52:CQ52"/>
    <mergeCell ref="CR52:DD52"/>
    <mergeCell ref="CA58:CO58"/>
    <mergeCell ref="CP58:DD58"/>
    <mergeCell ref="EM30:FJ30"/>
    <mergeCell ref="EN31:ER31"/>
    <mergeCell ref="ES31:EW31"/>
    <mergeCell ref="EX31:FB31"/>
    <mergeCell ref="FC31:FG31"/>
    <mergeCell ref="FH31:FL31"/>
    <mergeCell ref="DX31:EM31"/>
    <mergeCell ref="FC32:FG32"/>
    <mergeCell ref="FH32:FL32"/>
    <mergeCell ref="DX32:EM32"/>
    <mergeCell ref="EN32:ER32"/>
    <mergeCell ref="ES32:EW32"/>
    <mergeCell ref="EX32:FB32"/>
    <mergeCell ref="CF50:CQ50"/>
    <mergeCell ref="BT51:CE51"/>
    <mergeCell ref="CF51:CQ51"/>
    <mergeCell ref="BE58:BZ58"/>
    <mergeCell ref="BH52:BS52"/>
    <mergeCell ref="CR50:DD50"/>
  </mergeCells>
  <phoneticPr fontId="0" type="noConversion"/>
  <pageMargins left="0.78740157480314965" right="0.31496062992125984" top="0.59055118110236227" bottom="0.39370078740157483" header="0.19685039370078741" footer="0.19685039370078741"/>
  <pageSetup paperSize="9" scale="92" orientation="portrait" r:id="rId1"/>
  <headerFooter alignWithMargins="0"/>
  <rowBreaks count="1" manualBreakCount="1">
    <brk id="44" max="107" man="1"/>
  </rowBreaks>
  <drawing r:id="rId2"/>
  <legacyDrawing r:id="rId3"/>
  <controls>
    <mc:AlternateContent xmlns:mc="http://schemas.openxmlformats.org/markup-compatibility/2006">
      <mc:Choice Requires="x14">
        <control shapeId="2057" r:id="rId4" name="CommandButton2">
          <controlPr defaultSize="0" print="0" autoLine="0" r:id="rId5">
            <anchor>
              <from>
                <xdr:col>0</xdr:col>
                <xdr:colOff>0</xdr:colOff>
                <xdr:row>26</xdr:row>
                <xdr:rowOff>85725</xdr:rowOff>
              </from>
              <to>
                <xdr:col>25</xdr:col>
                <xdr:colOff>28575</xdr:colOff>
                <xdr:row>28</xdr:row>
                <xdr:rowOff>104775</xdr:rowOff>
              </to>
            </anchor>
          </controlPr>
        </control>
      </mc:Choice>
      <mc:Fallback>
        <control shapeId="2057" r:id="rId4" name="CommandButton2"/>
      </mc:Fallback>
    </mc:AlternateContent>
    <mc:AlternateContent xmlns:mc="http://schemas.openxmlformats.org/markup-compatibility/2006">
      <mc:Choice Requires="x14">
        <control shapeId="2055" r:id="rId6" name="CommandButton1">
          <controlPr defaultSize="0" print="0" autoLine="0" r:id="rId7">
            <anchor>
              <from>
                <xdr:col>0</xdr:col>
                <xdr:colOff>47625</xdr:colOff>
                <xdr:row>4</xdr:row>
                <xdr:rowOff>85725</xdr:rowOff>
              </from>
              <to>
                <xdr:col>26</xdr:col>
                <xdr:colOff>19050</xdr:colOff>
                <xdr:row>6</xdr:row>
                <xdr:rowOff>123825</xdr:rowOff>
              </to>
            </anchor>
          </controlPr>
        </control>
      </mc:Choice>
      <mc:Fallback>
        <control shapeId="2055" r:id="rId6" name="CommandButton1"/>
      </mc:Fallback>
    </mc:AlternateContent>
    <mc:AlternateContent xmlns:mc="http://schemas.openxmlformats.org/markup-compatibility/2006">
      <mc:Choice Requires="x14">
        <control shapeId="2053" r:id="rId8" name="ToggleButton1">
          <controlPr defaultSize="0" print="0" autoLine="0" r:id="rId9">
            <anchor>
              <from>
                <xdr:col>0</xdr:col>
                <xdr:colOff>9525</xdr:colOff>
                <xdr:row>0</xdr:row>
                <xdr:rowOff>9525</xdr:rowOff>
              </from>
              <to>
                <xdr:col>28</xdr:col>
                <xdr:colOff>0</xdr:colOff>
                <xdr:row>2</xdr:row>
                <xdr:rowOff>142875</xdr:rowOff>
              </to>
            </anchor>
          </controlPr>
        </control>
      </mc:Choice>
      <mc:Fallback>
        <control shapeId="2053" r:id="rId8" name="Toggle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/>
  <dimension ref="A1:DD93"/>
  <sheetViews>
    <sheetView view="pageBreakPreview" zoomScaleNormal="100" workbookViewId="0">
      <selection activeCell="BG17" sqref="BG17:CA17"/>
    </sheetView>
  </sheetViews>
  <sheetFormatPr defaultColWidth="0.85546875" defaultRowHeight="15" x14ac:dyDescent="0.25"/>
  <cols>
    <col min="1" max="7" width="0.85546875" style="27"/>
    <col min="8" max="8" width="0.85546875" style="27" customWidth="1"/>
    <col min="9" max="58" width="0.85546875" style="27"/>
    <col min="59" max="59" width="0.85546875" style="27" customWidth="1"/>
    <col min="60" max="108" width="0.85546875" style="27"/>
    <col min="109" max="16384" width="0.85546875" style="5"/>
  </cols>
  <sheetData>
    <row r="1" spans="1:108" s="2" customFormat="1" ht="12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 t="s">
        <v>60</v>
      </c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</row>
    <row r="2" spans="1:108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 t="s">
        <v>2</v>
      </c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</row>
    <row r="3" spans="1:108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 t="s">
        <v>3</v>
      </c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</row>
    <row r="4" spans="1:108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 t="s">
        <v>4</v>
      </c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</row>
    <row r="5" spans="1:108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 t="s">
        <v>5</v>
      </c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</row>
    <row r="6" spans="1:108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 t="s">
        <v>6</v>
      </c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</row>
    <row r="7" spans="1:108" s="1" customFormat="1" ht="12.75" x14ac:dyDescent="0.2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</row>
    <row r="8" spans="1:108" s="1" customFormat="1" ht="12.75" customHeight="1" x14ac:dyDescent="0.2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</row>
    <row r="9" spans="1:108" s="1" customFormat="1" ht="12.75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</row>
    <row r="10" spans="1:108" s="1" customFormat="1" ht="16.5" x14ac:dyDescent="0.2">
      <c r="A10" s="81" t="s">
        <v>61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</row>
    <row r="11" spans="1:108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</row>
    <row r="12" spans="1:108" x14ac:dyDescent="0.25">
      <c r="A12" s="192" t="s">
        <v>51</v>
      </c>
      <c r="B12" s="193"/>
      <c r="C12" s="193"/>
      <c r="D12" s="193"/>
      <c r="E12" s="193"/>
      <c r="F12" s="194"/>
      <c r="G12" s="192" t="s">
        <v>62</v>
      </c>
      <c r="H12" s="193"/>
      <c r="I12" s="193"/>
      <c r="J12" s="193"/>
      <c r="K12" s="193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  <c r="AA12" s="193"/>
      <c r="AB12" s="193"/>
      <c r="AC12" s="193"/>
      <c r="AD12" s="193"/>
      <c r="AE12" s="193"/>
      <c r="AF12" s="193"/>
      <c r="AG12" s="193"/>
      <c r="AH12" s="193"/>
      <c r="AI12" s="193"/>
      <c r="AJ12" s="193"/>
      <c r="AK12" s="193"/>
      <c r="AL12" s="193"/>
      <c r="AM12" s="193"/>
      <c r="AN12" s="193"/>
      <c r="AO12" s="193"/>
      <c r="AP12" s="193"/>
      <c r="AQ12" s="194"/>
      <c r="AR12" s="192" t="s">
        <v>63</v>
      </c>
      <c r="AS12" s="193"/>
      <c r="AT12" s="193"/>
      <c r="AU12" s="193"/>
      <c r="AV12" s="193"/>
      <c r="AW12" s="193"/>
      <c r="AX12" s="193"/>
      <c r="AY12" s="193"/>
      <c r="AZ12" s="193"/>
      <c r="BA12" s="193"/>
      <c r="BB12" s="193"/>
      <c r="BC12" s="193"/>
      <c r="BD12" s="193"/>
      <c r="BE12" s="193"/>
      <c r="BF12" s="194"/>
      <c r="BG12" s="189" t="s">
        <v>64</v>
      </c>
      <c r="BH12" s="190"/>
      <c r="BI12" s="190"/>
      <c r="BJ12" s="190"/>
      <c r="BK12" s="190"/>
      <c r="BL12" s="190"/>
      <c r="BM12" s="190"/>
      <c r="BN12" s="190"/>
      <c r="BO12" s="190"/>
      <c r="BP12" s="190"/>
      <c r="BQ12" s="190"/>
      <c r="BR12" s="190"/>
      <c r="BS12" s="190"/>
      <c r="BT12" s="190"/>
      <c r="BU12" s="190"/>
      <c r="BV12" s="190"/>
      <c r="BW12" s="190"/>
      <c r="BX12" s="190"/>
      <c r="BY12" s="190"/>
      <c r="BZ12" s="190"/>
      <c r="CA12" s="190"/>
      <c r="CB12" s="190"/>
      <c r="CC12" s="190"/>
      <c r="CD12" s="190"/>
      <c r="CE12" s="190"/>
      <c r="CF12" s="190"/>
      <c r="CG12" s="190"/>
      <c r="CH12" s="190"/>
      <c r="CI12" s="190"/>
      <c r="CJ12" s="190"/>
      <c r="CK12" s="190"/>
      <c r="CL12" s="190"/>
      <c r="CM12" s="191"/>
      <c r="CN12" s="192" t="s">
        <v>65</v>
      </c>
      <c r="CO12" s="193"/>
      <c r="CP12" s="193"/>
      <c r="CQ12" s="193"/>
      <c r="CR12" s="193"/>
      <c r="CS12" s="193"/>
      <c r="CT12" s="193"/>
      <c r="CU12" s="193"/>
      <c r="CV12" s="193"/>
      <c r="CW12" s="193"/>
      <c r="CX12" s="193"/>
      <c r="CY12" s="193"/>
      <c r="CZ12" s="193"/>
      <c r="DA12" s="193"/>
      <c r="DB12" s="193"/>
      <c r="DC12" s="193"/>
      <c r="DD12" s="194"/>
    </row>
    <row r="13" spans="1:108" ht="30.75" customHeight="1" x14ac:dyDescent="0.25">
      <c r="A13" s="195"/>
      <c r="B13" s="196"/>
      <c r="C13" s="196"/>
      <c r="D13" s="196"/>
      <c r="E13" s="196"/>
      <c r="F13" s="197"/>
      <c r="G13" s="195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6"/>
      <c r="AG13" s="196"/>
      <c r="AH13" s="196"/>
      <c r="AI13" s="196"/>
      <c r="AJ13" s="196"/>
      <c r="AK13" s="196"/>
      <c r="AL13" s="196"/>
      <c r="AM13" s="196"/>
      <c r="AN13" s="196"/>
      <c r="AO13" s="196"/>
      <c r="AP13" s="196"/>
      <c r="AQ13" s="197"/>
      <c r="AR13" s="195"/>
      <c r="AS13" s="196"/>
      <c r="AT13" s="196"/>
      <c r="AU13" s="196"/>
      <c r="AV13" s="196"/>
      <c r="AW13" s="196"/>
      <c r="AX13" s="196"/>
      <c r="AY13" s="196"/>
      <c r="AZ13" s="196"/>
      <c r="BA13" s="196"/>
      <c r="BB13" s="196"/>
      <c r="BC13" s="196"/>
      <c r="BD13" s="196"/>
      <c r="BE13" s="196"/>
      <c r="BF13" s="197"/>
      <c r="BG13" s="186" t="s">
        <v>66</v>
      </c>
      <c r="BH13" s="187"/>
      <c r="BI13" s="187"/>
      <c r="BJ13" s="187"/>
      <c r="BK13" s="187"/>
      <c r="BL13" s="187"/>
      <c r="BM13" s="187"/>
      <c r="BN13" s="187"/>
      <c r="BO13" s="187"/>
      <c r="BP13" s="187"/>
      <c r="BQ13" s="187"/>
      <c r="BR13" s="187"/>
      <c r="BS13" s="187"/>
      <c r="BT13" s="187"/>
      <c r="BU13" s="187"/>
      <c r="BV13" s="187"/>
      <c r="BW13" s="187"/>
      <c r="BX13" s="187"/>
      <c r="BY13" s="187"/>
      <c r="BZ13" s="187"/>
      <c r="CA13" s="188"/>
      <c r="CB13" s="186" t="s">
        <v>67</v>
      </c>
      <c r="CC13" s="187"/>
      <c r="CD13" s="187"/>
      <c r="CE13" s="187"/>
      <c r="CF13" s="187"/>
      <c r="CG13" s="187"/>
      <c r="CH13" s="187"/>
      <c r="CI13" s="187"/>
      <c r="CJ13" s="187"/>
      <c r="CK13" s="187"/>
      <c r="CL13" s="187"/>
      <c r="CM13" s="188"/>
      <c r="CN13" s="195"/>
      <c r="CO13" s="196"/>
      <c r="CP13" s="196"/>
      <c r="CQ13" s="196"/>
      <c r="CR13" s="196"/>
      <c r="CS13" s="196"/>
      <c r="CT13" s="196"/>
      <c r="CU13" s="196"/>
      <c r="CV13" s="196"/>
      <c r="CW13" s="196"/>
      <c r="CX13" s="196"/>
      <c r="CY13" s="196"/>
      <c r="CZ13" s="196"/>
      <c r="DA13" s="196"/>
      <c r="DB13" s="196"/>
      <c r="DC13" s="196"/>
      <c r="DD13" s="197"/>
    </row>
    <row r="14" spans="1:108" x14ac:dyDescent="0.25">
      <c r="A14" s="198" t="s">
        <v>68</v>
      </c>
      <c r="B14" s="199"/>
      <c r="C14" s="199"/>
      <c r="D14" s="199"/>
      <c r="E14" s="199"/>
      <c r="F14" s="200"/>
      <c r="G14" s="189" t="s">
        <v>69</v>
      </c>
      <c r="H14" s="190"/>
      <c r="I14" s="190"/>
      <c r="J14" s="190"/>
      <c r="K14" s="190"/>
      <c r="L14" s="190"/>
      <c r="M14" s="190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  <c r="AD14" s="190"/>
      <c r="AE14" s="190"/>
      <c r="AF14" s="190"/>
      <c r="AG14" s="190"/>
      <c r="AH14" s="190"/>
      <c r="AI14" s="190"/>
      <c r="AJ14" s="190"/>
      <c r="AK14" s="190"/>
      <c r="AL14" s="190"/>
      <c r="AM14" s="190"/>
      <c r="AN14" s="190"/>
      <c r="AO14" s="190"/>
      <c r="AP14" s="190"/>
      <c r="AQ14" s="190"/>
      <c r="AR14" s="190"/>
      <c r="AS14" s="190"/>
      <c r="AT14" s="190"/>
      <c r="AU14" s="190"/>
      <c r="AV14" s="190"/>
      <c r="AW14" s="190"/>
      <c r="AX14" s="190"/>
      <c r="AY14" s="190"/>
      <c r="AZ14" s="190"/>
      <c r="BA14" s="190"/>
      <c r="BB14" s="190"/>
      <c r="BC14" s="190"/>
      <c r="BD14" s="190"/>
      <c r="BE14" s="190"/>
      <c r="BF14" s="190"/>
      <c r="BG14" s="190"/>
      <c r="BH14" s="190"/>
      <c r="BI14" s="190"/>
      <c r="BJ14" s="190"/>
      <c r="BK14" s="190"/>
      <c r="BL14" s="190"/>
      <c r="BM14" s="190"/>
      <c r="BN14" s="190"/>
      <c r="BO14" s="190"/>
      <c r="BP14" s="190"/>
      <c r="BQ14" s="190"/>
      <c r="BR14" s="190"/>
      <c r="BS14" s="190"/>
      <c r="BT14" s="190"/>
      <c r="BU14" s="190"/>
      <c r="BV14" s="190"/>
      <c r="BW14" s="190"/>
      <c r="BX14" s="190"/>
      <c r="BY14" s="190"/>
      <c r="BZ14" s="190"/>
      <c r="CA14" s="190"/>
      <c r="CB14" s="190"/>
      <c r="CC14" s="190"/>
      <c r="CD14" s="190"/>
      <c r="CE14" s="190"/>
      <c r="CF14" s="190"/>
      <c r="CG14" s="190"/>
      <c r="CH14" s="190"/>
      <c r="CI14" s="190"/>
      <c r="CJ14" s="190"/>
      <c r="CK14" s="190"/>
      <c r="CL14" s="190"/>
      <c r="CM14" s="190"/>
      <c r="CN14" s="190"/>
      <c r="CO14" s="190"/>
      <c r="CP14" s="190"/>
      <c r="CQ14" s="190"/>
      <c r="CR14" s="190"/>
      <c r="CS14" s="190"/>
      <c r="CT14" s="190"/>
      <c r="CU14" s="190"/>
      <c r="CV14" s="190"/>
      <c r="CW14" s="190"/>
      <c r="CX14" s="190"/>
      <c r="CY14" s="190"/>
      <c r="CZ14" s="190"/>
      <c r="DA14" s="190"/>
      <c r="DB14" s="190"/>
      <c r="DC14" s="190"/>
      <c r="DD14" s="191"/>
    </row>
    <row r="15" spans="1:108" ht="28.5" customHeight="1" x14ac:dyDescent="0.25">
      <c r="A15" s="201" t="s">
        <v>70</v>
      </c>
      <c r="B15" s="202"/>
      <c r="C15" s="202"/>
      <c r="D15" s="202"/>
      <c r="E15" s="202"/>
      <c r="F15" s="203"/>
      <c r="G15" s="31"/>
      <c r="H15" s="207" t="s">
        <v>71</v>
      </c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7"/>
      <c r="T15" s="207"/>
      <c r="U15" s="207"/>
      <c r="V15" s="207"/>
      <c r="W15" s="207"/>
      <c r="X15" s="207"/>
      <c r="Y15" s="207"/>
      <c r="Z15" s="207"/>
      <c r="AA15" s="207"/>
      <c r="AB15" s="207"/>
      <c r="AC15" s="207"/>
      <c r="AD15" s="207"/>
      <c r="AE15" s="207"/>
      <c r="AF15" s="207"/>
      <c r="AG15" s="207"/>
      <c r="AH15" s="207"/>
      <c r="AI15" s="207"/>
      <c r="AJ15" s="207"/>
      <c r="AK15" s="207"/>
      <c r="AL15" s="207"/>
      <c r="AM15" s="207"/>
      <c r="AN15" s="207"/>
      <c r="AO15" s="207"/>
      <c r="AP15" s="207"/>
      <c r="AQ15" s="208"/>
      <c r="AR15" s="211">
        <v>1</v>
      </c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3"/>
      <c r="BG15" s="192" t="s">
        <v>415</v>
      </c>
      <c r="BH15" s="193"/>
      <c r="BI15" s="193"/>
      <c r="BJ15" s="193"/>
      <c r="BK15" s="193"/>
      <c r="BL15" s="193"/>
      <c r="BM15" s="193"/>
      <c r="BN15" s="193"/>
      <c r="BO15" s="193"/>
      <c r="BP15" s="193"/>
      <c r="BQ15" s="193"/>
      <c r="BR15" s="193"/>
      <c r="BS15" s="193"/>
      <c r="BT15" s="193"/>
      <c r="BU15" s="193"/>
      <c r="BV15" s="193"/>
      <c r="BW15" s="193"/>
      <c r="BX15" s="193"/>
      <c r="BY15" s="193"/>
      <c r="BZ15" s="193"/>
      <c r="CA15" s="193"/>
      <c r="CB15" s="193"/>
      <c r="CC15" s="193"/>
      <c r="CD15" s="193"/>
      <c r="CE15" s="193"/>
      <c r="CF15" s="193"/>
      <c r="CG15" s="193"/>
      <c r="CH15" s="193"/>
      <c r="CI15" s="193"/>
      <c r="CJ15" s="193"/>
      <c r="CK15" s="193"/>
      <c r="CL15" s="193"/>
      <c r="CM15" s="194"/>
      <c r="CN15" s="192" t="s">
        <v>415</v>
      </c>
      <c r="CO15" s="193"/>
      <c r="CP15" s="193"/>
      <c r="CQ15" s="193"/>
      <c r="CR15" s="193"/>
      <c r="CS15" s="193"/>
      <c r="CT15" s="193"/>
      <c r="CU15" s="193"/>
      <c r="CV15" s="193"/>
      <c r="CW15" s="193"/>
      <c r="CX15" s="193"/>
      <c r="CY15" s="193"/>
      <c r="CZ15" s="193"/>
      <c r="DA15" s="193"/>
      <c r="DB15" s="193"/>
      <c r="DC15" s="193"/>
      <c r="DD15" s="194"/>
    </row>
    <row r="16" spans="1:108" x14ac:dyDescent="0.25">
      <c r="A16" s="204"/>
      <c r="B16" s="205"/>
      <c r="C16" s="205"/>
      <c r="D16" s="205"/>
      <c r="E16" s="205"/>
      <c r="F16" s="206"/>
      <c r="G16" s="32"/>
      <c r="H16" s="209" t="s">
        <v>72</v>
      </c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09"/>
      <c r="T16" s="209"/>
      <c r="U16" s="209"/>
      <c r="V16" s="209"/>
      <c r="W16" s="209"/>
      <c r="X16" s="209"/>
      <c r="Y16" s="209"/>
      <c r="Z16" s="209"/>
      <c r="AA16" s="209"/>
      <c r="AB16" s="209"/>
      <c r="AC16" s="209"/>
      <c r="AD16" s="209"/>
      <c r="AE16" s="209"/>
      <c r="AF16" s="209"/>
      <c r="AG16" s="209"/>
      <c r="AH16" s="209"/>
      <c r="AI16" s="209"/>
      <c r="AJ16" s="209"/>
      <c r="AK16" s="209"/>
      <c r="AL16" s="209"/>
      <c r="AM16" s="209"/>
      <c r="AN16" s="209"/>
      <c r="AO16" s="209"/>
      <c r="AP16" s="209"/>
      <c r="AQ16" s="210"/>
      <c r="AR16" s="214"/>
      <c r="AS16" s="215"/>
      <c r="AT16" s="215"/>
      <c r="AU16" s="215"/>
      <c r="AV16" s="215"/>
      <c r="AW16" s="215"/>
      <c r="AX16" s="215"/>
      <c r="AY16" s="215"/>
      <c r="AZ16" s="215"/>
      <c r="BA16" s="215"/>
      <c r="BB16" s="215"/>
      <c r="BC16" s="215"/>
      <c r="BD16" s="215"/>
      <c r="BE16" s="215"/>
      <c r="BF16" s="216"/>
      <c r="BG16" s="195"/>
      <c r="BH16" s="196"/>
      <c r="BI16" s="196"/>
      <c r="BJ16" s="196"/>
      <c r="BK16" s="196"/>
      <c r="BL16" s="196"/>
      <c r="BM16" s="196"/>
      <c r="BN16" s="196"/>
      <c r="BO16" s="196"/>
      <c r="BP16" s="196"/>
      <c r="BQ16" s="196"/>
      <c r="BR16" s="196"/>
      <c r="BS16" s="196"/>
      <c r="BT16" s="196"/>
      <c r="BU16" s="196"/>
      <c r="BV16" s="196"/>
      <c r="BW16" s="196"/>
      <c r="BX16" s="196"/>
      <c r="BY16" s="196"/>
      <c r="BZ16" s="196"/>
      <c r="CA16" s="196"/>
      <c r="CB16" s="196"/>
      <c r="CC16" s="196"/>
      <c r="CD16" s="196"/>
      <c r="CE16" s="196"/>
      <c r="CF16" s="196"/>
      <c r="CG16" s="196"/>
      <c r="CH16" s="196"/>
      <c r="CI16" s="196"/>
      <c r="CJ16" s="196"/>
      <c r="CK16" s="196"/>
      <c r="CL16" s="196"/>
      <c r="CM16" s="197"/>
      <c r="CN16" s="217"/>
      <c r="CO16" s="218"/>
      <c r="CP16" s="218"/>
      <c r="CQ16" s="218"/>
      <c r="CR16" s="218"/>
      <c r="CS16" s="218"/>
      <c r="CT16" s="218"/>
      <c r="CU16" s="218"/>
      <c r="CV16" s="218"/>
      <c r="CW16" s="218"/>
      <c r="CX16" s="218"/>
      <c r="CY16" s="218"/>
      <c r="CZ16" s="218"/>
      <c r="DA16" s="218"/>
      <c r="DB16" s="218"/>
      <c r="DC16" s="218"/>
      <c r="DD16" s="219"/>
    </row>
    <row r="17" spans="1:108" ht="26.25" customHeight="1" x14ac:dyDescent="0.25">
      <c r="A17" s="204"/>
      <c r="B17" s="205"/>
      <c r="C17" s="205"/>
      <c r="D17" s="205"/>
      <c r="E17" s="205"/>
      <c r="F17" s="206"/>
      <c r="G17" s="32"/>
      <c r="H17" s="237" t="s">
        <v>73</v>
      </c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8"/>
      <c r="T17" s="238"/>
      <c r="U17" s="238"/>
      <c r="V17" s="238"/>
      <c r="W17" s="238"/>
      <c r="X17" s="238"/>
      <c r="Y17" s="238"/>
      <c r="Z17" s="238"/>
      <c r="AA17" s="238"/>
      <c r="AB17" s="238"/>
      <c r="AC17" s="238"/>
      <c r="AD17" s="238"/>
      <c r="AE17" s="238"/>
      <c r="AF17" s="238"/>
      <c r="AG17" s="238"/>
      <c r="AH17" s="238"/>
      <c r="AI17" s="238"/>
      <c r="AJ17" s="238"/>
      <c r="AK17" s="238"/>
      <c r="AL17" s="238"/>
      <c r="AM17" s="238"/>
      <c r="AN17" s="238"/>
      <c r="AO17" s="238"/>
      <c r="AP17" s="238"/>
      <c r="AQ17" s="239"/>
      <c r="AR17" s="220">
        <v>1</v>
      </c>
      <c r="AS17" s="221"/>
      <c r="AT17" s="221"/>
      <c r="AU17" s="221"/>
      <c r="AV17" s="221"/>
      <c r="AW17" s="221"/>
      <c r="AX17" s="221"/>
      <c r="AY17" s="221"/>
      <c r="AZ17" s="221"/>
      <c r="BA17" s="221"/>
      <c r="BB17" s="221"/>
      <c r="BC17" s="221"/>
      <c r="BD17" s="221"/>
      <c r="BE17" s="221"/>
      <c r="BF17" s="222"/>
      <c r="BG17" s="223" t="s">
        <v>740</v>
      </c>
      <c r="BH17" s="224"/>
      <c r="BI17" s="224"/>
      <c r="BJ17" s="224"/>
      <c r="BK17" s="224"/>
      <c r="BL17" s="224"/>
      <c r="BM17" s="224"/>
      <c r="BN17" s="224"/>
      <c r="BO17" s="224"/>
      <c r="BP17" s="224"/>
      <c r="BQ17" s="224"/>
      <c r="BR17" s="224"/>
      <c r="BS17" s="224"/>
      <c r="BT17" s="224"/>
      <c r="BU17" s="224"/>
      <c r="BV17" s="224"/>
      <c r="BW17" s="224"/>
      <c r="BX17" s="224"/>
      <c r="BY17" s="224"/>
      <c r="BZ17" s="224"/>
      <c r="CA17" s="225"/>
      <c r="CB17" s="226">
        <v>1</v>
      </c>
      <c r="CC17" s="227"/>
      <c r="CD17" s="227"/>
      <c r="CE17" s="227"/>
      <c r="CF17" s="227"/>
      <c r="CG17" s="227"/>
      <c r="CH17" s="227"/>
      <c r="CI17" s="227"/>
      <c r="CJ17" s="227"/>
      <c r="CK17" s="227"/>
      <c r="CL17" s="227"/>
      <c r="CM17" s="228"/>
      <c r="CN17" s="234" t="s">
        <v>741</v>
      </c>
      <c r="CO17" s="235"/>
      <c r="CP17" s="235"/>
      <c r="CQ17" s="235"/>
      <c r="CR17" s="235"/>
      <c r="CS17" s="235"/>
      <c r="CT17" s="235"/>
      <c r="CU17" s="235"/>
      <c r="CV17" s="235"/>
      <c r="CW17" s="235"/>
      <c r="CX17" s="235"/>
      <c r="CY17" s="235"/>
      <c r="CZ17" s="235"/>
      <c r="DA17" s="235"/>
      <c r="DB17" s="235"/>
      <c r="DC17" s="235"/>
      <c r="DD17" s="236"/>
    </row>
    <row r="18" spans="1:108" ht="15" customHeight="1" x14ac:dyDescent="0.25">
      <c r="A18" s="204"/>
      <c r="B18" s="205"/>
      <c r="C18" s="205"/>
      <c r="D18" s="205"/>
      <c r="E18" s="205"/>
      <c r="F18" s="206"/>
      <c r="G18" s="32"/>
      <c r="H18" s="209" t="s">
        <v>74</v>
      </c>
      <c r="I18" s="209"/>
      <c r="J18" s="209"/>
      <c r="K18" s="209"/>
      <c r="L18" s="209"/>
      <c r="M18" s="209"/>
      <c r="N18" s="209"/>
      <c r="O18" s="209"/>
      <c r="P18" s="209"/>
      <c r="Q18" s="209"/>
      <c r="R18" s="209"/>
      <c r="S18" s="209"/>
      <c r="T18" s="209"/>
      <c r="U18" s="209"/>
      <c r="V18" s="209"/>
      <c r="W18" s="209"/>
      <c r="X18" s="209"/>
      <c r="Y18" s="209"/>
      <c r="Z18" s="209"/>
      <c r="AA18" s="209"/>
      <c r="AB18" s="209"/>
      <c r="AC18" s="209"/>
      <c r="AD18" s="209"/>
      <c r="AE18" s="209"/>
      <c r="AF18" s="209"/>
      <c r="AG18" s="209"/>
      <c r="AH18" s="209"/>
      <c r="AI18" s="209"/>
      <c r="AJ18" s="209"/>
      <c r="AK18" s="209"/>
      <c r="AL18" s="209"/>
      <c r="AM18" s="209"/>
      <c r="AN18" s="209"/>
      <c r="AO18" s="209"/>
      <c r="AP18" s="209"/>
      <c r="AQ18" s="210"/>
      <c r="AR18" s="220" t="s">
        <v>415</v>
      </c>
      <c r="AS18" s="221"/>
      <c r="AT18" s="221"/>
      <c r="AU18" s="221"/>
      <c r="AV18" s="221"/>
      <c r="AW18" s="221"/>
      <c r="AX18" s="221"/>
      <c r="AY18" s="221"/>
      <c r="AZ18" s="221"/>
      <c r="BA18" s="221"/>
      <c r="BB18" s="221"/>
      <c r="BC18" s="221"/>
      <c r="BD18" s="221"/>
      <c r="BE18" s="221"/>
      <c r="BF18" s="222"/>
      <c r="BG18" s="223" t="s">
        <v>415</v>
      </c>
      <c r="BH18" s="232"/>
      <c r="BI18" s="232"/>
      <c r="BJ18" s="232"/>
      <c r="BK18" s="232"/>
      <c r="BL18" s="232"/>
      <c r="BM18" s="232"/>
      <c r="BN18" s="232"/>
      <c r="BO18" s="232"/>
      <c r="BP18" s="232"/>
      <c r="BQ18" s="232"/>
      <c r="BR18" s="232"/>
      <c r="BS18" s="232"/>
      <c r="BT18" s="232"/>
      <c r="BU18" s="232"/>
      <c r="BV18" s="232"/>
      <c r="BW18" s="232"/>
      <c r="BX18" s="232"/>
      <c r="BY18" s="232"/>
      <c r="BZ18" s="232"/>
      <c r="CA18" s="233"/>
      <c r="CB18" s="226" t="s">
        <v>415</v>
      </c>
      <c r="CC18" s="227"/>
      <c r="CD18" s="227"/>
      <c r="CE18" s="227"/>
      <c r="CF18" s="227"/>
      <c r="CG18" s="227"/>
      <c r="CH18" s="227"/>
      <c r="CI18" s="227"/>
      <c r="CJ18" s="227"/>
      <c r="CK18" s="227"/>
      <c r="CL18" s="227"/>
      <c r="CM18" s="228"/>
      <c r="CN18" s="229" t="s">
        <v>415</v>
      </c>
      <c r="CO18" s="230"/>
      <c r="CP18" s="230"/>
      <c r="CQ18" s="230"/>
      <c r="CR18" s="230"/>
      <c r="CS18" s="230"/>
      <c r="CT18" s="230"/>
      <c r="CU18" s="230"/>
      <c r="CV18" s="230"/>
      <c r="CW18" s="230"/>
      <c r="CX18" s="230"/>
      <c r="CY18" s="230"/>
      <c r="CZ18" s="230"/>
      <c r="DA18" s="230"/>
      <c r="DB18" s="230"/>
      <c r="DC18" s="230"/>
      <c r="DD18" s="231"/>
    </row>
    <row r="19" spans="1:108" x14ac:dyDescent="0.25">
      <c r="A19" s="204"/>
      <c r="B19" s="205"/>
      <c r="C19" s="205"/>
      <c r="D19" s="205"/>
      <c r="E19" s="205"/>
      <c r="F19" s="206"/>
      <c r="G19" s="32"/>
      <c r="H19" s="209" t="s">
        <v>75</v>
      </c>
      <c r="I19" s="209"/>
      <c r="J19" s="209"/>
      <c r="K19" s="209"/>
      <c r="L19" s="209"/>
      <c r="M19" s="209"/>
      <c r="N19" s="209"/>
      <c r="O19" s="209"/>
      <c r="P19" s="209"/>
      <c r="Q19" s="209"/>
      <c r="R19" s="209"/>
      <c r="S19" s="209"/>
      <c r="T19" s="209"/>
      <c r="U19" s="209"/>
      <c r="V19" s="209"/>
      <c r="W19" s="209"/>
      <c r="X19" s="209"/>
      <c r="Y19" s="209"/>
      <c r="Z19" s="209"/>
      <c r="AA19" s="209"/>
      <c r="AB19" s="209"/>
      <c r="AC19" s="209"/>
      <c r="AD19" s="209"/>
      <c r="AE19" s="209"/>
      <c r="AF19" s="209"/>
      <c r="AG19" s="209"/>
      <c r="AH19" s="209"/>
      <c r="AI19" s="209"/>
      <c r="AJ19" s="209"/>
      <c r="AK19" s="209"/>
      <c r="AL19" s="209"/>
      <c r="AM19" s="209"/>
      <c r="AN19" s="209"/>
      <c r="AO19" s="209"/>
      <c r="AP19" s="209"/>
      <c r="AQ19" s="210"/>
      <c r="AR19" s="220" t="s">
        <v>415</v>
      </c>
      <c r="AS19" s="221"/>
      <c r="AT19" s="221"/>
      <c r="AU19" s="221"/>
      <c r="AV19" s="221"/>
      <c r="AW19" s="221"/>
      <c r="AX19" s="221"/>
      <c r="AY19" s="221"/>
      <c r="AZ19" s="221"/>
      <c r="BA19" s="221"/>
      <c r="BB19" s="221"/>
      <c r="BC19" s="221"/>
      <c r="BD19" s="221"/>
      <c r="BE19" s="221"/>
      <c r="BF19" s="222"/>
      <c r="BG19" s="223" t="s">
        <v>415</v>
      </c>
      <c r="BH19" s="232"/>
      <c r="BI19" s="232"/>
      <c r="BJ19" s="232"/>
      <c r="BK19" s="232"/>
      <c r="BL19" s="232"/>
      <c r="BM19" s="232"/>
      <c r="BN19" s="232"/>
      <c r="BO19" s="232"/>
      <c r="BP19" s="232"/>
      <c r="BQ19" s="232"/>
      <c r="BR19" s="232"/>
      <c r="BS19" s="232"/>
      <c r="BT19" s="232"/>
      <c r="BU19" s="232"/>
      <c r="BV19" s="232"/>
      <c r="BW19" s="232"/>
      <c r="BX19" s="232"/>
      <c r="BY19" s="232"/>
      <c r="BZ19" s="232"/>
      <c r="CA19" s="233"/>
      <c r="CB19" s="226" t="s">
        <v>415</v>
      </c>
      <c r="CC19" s="227"/>
      <c r="CD19" s="227"/>
      <c r="CE19" s="227"/>
      <c r="CF19" s="227"/>
      <c r="CG19" s="227"/>
      <c r="CH19" s="227"/>
      <c r="CI19" s="227"/>
      <c r="CJ19" s="227"/>
      <c r="CK19" s="227"/>
      <c r="CL19" s="227"/>
      <c r="CM19" s="228"/>
      <c r="CN19" s="229" t="s">
        <v>415</v>
      </c>
      <c r="CO19" s="230"/>
      <c r="CP19" s="230"/>
      <c r="CQ19" s="230"/>
      <c r="CR19" s="230"/>
      <c r="CS19" s="230"/>
      <c r="CT19" s="230"/>
      <c r="CU19" s="230"/>
      <c r="CV19" s="230"/>
      <c r="CW19" s="230"/>
      <c r="CX19" s="230"/>
      <c r="CY19" s="230"/>
      <c r="CZ19" s="230"/>
      <c r="DA19" s="230"/>
      <c r="DB19" s="230"/>
      <c r="DC19" s="230"/>
      <c r="DD19" s="231"/>
    </row>
    <row r="20" spans="1:108" x14ac:dyDescent="0.25">
      <c r="A20" s="204"/>
      <c r="B20" s="205"/>
      <c r="C20" s="205"/>
      <c r="D20" s="205"/>
      <c r="E20" s="205"/>
      <c r="F20" s="206"/>
      <c r="G20" s="32"/>
      <c r="H20" s="209" t="s">
        <v>76</v>
      </c>
      <c r="I20" s="209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09"/>
      <c r="Y20" s="209"/>
      <c r="Z20" s="209"/>
      <c r="AA20" s="209"/>
      <c r="AB20" s="209"/>
      <c r="AC20" s="209"/>
      <c r="AD20" s="209"/>
      <c r="AE20" s="209"/>
      <c r="AF20" s="209"/>
      <c r="AG20" s="209"/>
      <c r="AH20" s="209"/>
      <c r="AI20" s="209"/>
      <c r="AJ20" s="209"/>
      <c r="AK20" s="209"/>
      <c r="AL20" s="209"/>
      <c r="AM20" s="209"/>
      <c r="AN20" s="209"/>
      <c r="AO20" s="209"/>
      <c r="AP20" s="209"/>
      <c r="AQ20" s="210"/>
      <c r="AR20" s="220" t="s">
        <v>415</v>
      </c>
      <c r="AS20" s="221"/>
      <c r="AT20" s="221"/>
      <c r="AU20" s="221"/>
      <c r="AV20" s="221"/>
      <c r="AW20" s="221"/>
      <c r="AX20" s="221"/>
      <c r="AY20" s="221"/>
      <c r="AZ20" s="221"/>
      <c r="BA20" s="221"/>
      <c r="BB20" s="221"/>
      <c r="BC20" s="221"/>
      <c r="BD20" s="221"/>
      <c r="BE20" s="221"/>
      <c r="BF20" s="222"/>
      <c r="BG20" s="223" t="s">
        <v>415</v>
      </c>
      <c r="BH20" s="232"/>
      <c r="BI20" s="232"/>
      <c r="BJ20" s="232"/>
      <c r="BK20" s="232"/>
      <c r="BL20" s="232"/>
      <c r="BM20" s="232"/>
      <c r="BN20" s="232"/>
      <c r="BO20" s="232"/>
      <c r="BP20" s="232"/>
      <c r="BQ20" s="232"/>
      <c r="BR20" s="232"/>
      <c r="BS20" s="232"/>
      <c r="BT20" s="232"/>
      <c r="BU20" s="232"/>
      <c r="BV20" s="232"/>
      <c r="BW20" s="232"/>
      <c r="BX20" s="232"/>
      <c r="BY20" s="232"/>
      <c r="BZ20" s="232"/>
      <c r="CA20" s="233"/>
      <c r="CB20" s="226" t="s">
        <v>415</v>
      </c>
      <c r="CC20" s="227"/>
      <c r="CD20" s="227"/>
      <c r="CE20" s="227"/>
      <c r="CF20" s="227"/>
      <c r="CG20" s="227"/>
      <c r="CH20" s="227"/>
      <c r="CI20" s="227"/>
      <c r="CJ20" s="227"/>
      <c r="CK20" s="227"/>
      <c r="CL20" s="227"/>
      <c r="CM20" s="228"/>
      <c r="CN20" s="229" t="s">
        <v>415</v>
      </c>
      <c r="CO20" s="230"/>
      <c r="CP20" s="230"/>
      <c r="CQ20" s="230"/>
      <c r="CR20" s="230"/>
      <c r="CS20" s="230"/>
      <c r="CT20" s="230"/>
      <c r="CU20" s="230"/>
      <c r="CV20" s="230"/>
      <c r="CW20" s="230"/>
      <c r="CX20" s="230"/>
      <c r="CY20" s="230"/>
      <c r="CZ20" s="230"/>
      <c r="DA20" s="230"/>
      <c r="DB20" s="230"/>
      <c r="DC20" s="230"/>
      <c r="DD20" s="231"/>
    </row>
    <row r="21" spans="1:108" ht="28.5" customHeight="1" x14ac:dyDescent="0.25">
      <c r="A21" s="201" t="s">
        <v>77</v>
      </c>
      <c r="B21" s="202"/>
      <c r="C21" s="202"/>
      <c r="D21" s="202"/>
      <c r="E21" s="202"/>
      <c r="F21" s="203"/>
      <c r="G21" s="31"/>
      <c r="H21" s="207" t="s">
        <v>78</v>
      </c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7"/>
      <c r="AE21" s="207"/>
      <c r="AF21" s="207"/>
      <c r="AG21" s="207"/>
      <c r="AH21" s="207"/>
      <c r="AI21" s="207"/>
      <c r="AJ21" s="207"/>
      <c r="AK21" s="207"/>
      <c r="AL21" s="207"/>
      <c r="AM21" s="207"/>
      <c r="AN21" s="207"/>
      <c r="AO21" s="207"/>
      <c r="AP21" s="207"/>
      <c r="AQ21" s="208"/>
      <c r="AR21" s="211" t="s">
        <v>742</v>
      </c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3"/>
      <c r="BG21" s="192" t="s">
        <v>415</v>
      </c>
      <c r="BH21" s="193"/>
      <c r="BI21" s="193"/>
      <c r="BJ21" s="193"/>
      <c r="BK21" s="193"/>
      <c r="BL21" s="193"/>
      <c r="BM21" s="193"/>
      <c r="BN21" s="193"/>
      <c r="BO21" s="193"/>
      <c r="BP21" s="193"/>
      <c r="BQ21" s="193"/>
      <c r="BR21" s="193"/>
      <c r="BS21" s="193"/>
      <c r="BT21" s="193"/>
      <c r="BU21" s="193"/>
      <c r="BV21" s="193"/>
      <c r="BW21" s="193"/>
      <c r="BX21" s="193"/>
      <c r="BY21" s="193"/>
      <c r="BZ21" s="193"/>
      <c r="CA21" s="193"/>
      <c r="CB21" s="193"/>
      <c r="CC21" s="193"/>
      <c r="CD21" s="193"/>
      <c r="CE21" s="193"/>
      <c r="CF21" s="193"/>
      <c r="CG21" s="193"/>
      <c r="CH21" s="193"/>
      <c r="CI21" s="193"/>
      <c r="CJ21" s="193"/>
      <c r="CK21" s="193"/>
      <c r="CL21" s="193"/>
      <c r="CM21" s="194"/>
      <c r="CN21" s="192" t="s">
        <v>415</v>
      </c>
      <c r="CO21" s="193"/>
      <c r="CP21" s="193"/>
      <c r="CQ21" s="193"/>
      <c r="CR21" s="193"/>
      <c r="CS21" s="193"/>
      <c r="CT21" s="193"/>
      <c r="CU21" s="193"/>
      <c r="CV21" s="193"/>
      <c r="CW21" s="193"/>
      <c r="CX21" s="193"/>
      <c r="CY21" s="193"/>
      <c r="CZ21" s="193"/>
      <c r="DA21" s="193"/>
      <c r="DB21" s="193"/>
      <c r="DC21" s="193"/>
      <c r="DD21" s="194"/>
    </row>
    <row r="22" spans="1:108" x14ac:dyDescent="0.25">
      <c r="A22" s="204"/>
      <c r="B22" s="205"/>
      <c r="C22" s="205"/>
      <c r="D22" s="205"/>
      <c r="E22" s="205"/>
      <c r="F22" s="206"/>
      <c r="G22" s="32"/>
      <c r="H22" s="209" t="s">
        <v>72</v>
      </c>
      <c r="I22" s="209"/>
      <c r="J22" s="209"/>
      <c r="K22" s="209"/>
      <c r="L22" s="209"/>
      <c r="M22" s="209"/>
      <c r="N22" s="209"/>
      <c r="O22" s="209"/>
      <c r="P22" s="209"/>
      <c r="Q22" s="209"/>
      <c r="R22" s="209"/>
      <c r="S22" s="209"/>
      <c r="T22" s="209"/>
      <c r="U22" s="209"/>
      <c r="V22" s="209"/>
      <c r="W22" s="209"/>
      <c r="X22" s="209"/>
      <c r="Y22" s="209"/>
      <c r="Z22" s="209"/>
      <c r="AA22" s="209"/>
      <c r="AB22" s="209"/>
      <c r="AC22" s="209"/>
      <c r="AD22" s="209"/>
      <c r="AE22" s="209"/>
      <c r="AF22" s="209"/>
      <c r="AG22" s="209"/>
      <c r="AH22" s="209"/>
      <c r="AI22" s="209"/>
      <c r="AJ22" s="209"/>
      <c r="AK22" s="209"/>
      <c r="AL22" s="209"/>
      <c r="AM22" s="209"/>
      <c r="AN22" s="209"/>
      <c r="AO22" s="209"/>
      <c r="AP22" s="209"/>
      <c r="AQ22" s="210"/>
      <c r="AR22" s="214"/>
      <c r="AS22" s="215"/>
      <c r="AT22" s="215"/>
      <c r="AU22" s="215"/>
      <c r="AV22" s="215"/>
      <c r="AW22" s="215"/>
      <c r="AX22" s="215"/>
      <c r="AY22" s="215"/>
      <c r="AZ22" s="215"/>
      <c r="BA22" s="215"/>
      <c r="BB22" s="215"/>
      <c r="BC22" s="215"/>
      <c r="BD22" s="215"/>
      <c r="BE22" s="215"/>
      <c r="BF22" s="216"/>
      <c r="BG22" s="195"/>
      <c r="BH22" s="196"/>
      <c r="BI22" s="196"/>
      <c r="BJ22" s="196"/>
      <c r="BK22" s="196"/>
      <c r="BL22" s="196"/>
      <c r="BM22" s="196"/>
      <c r="BN22" s="196"/>
      <c r="BO22" s="196"/>
      <c r="BP22" s="196"/>
      <c r="BQ22" s="196"/>
      <c r="BR22" s="196"/>
      <c r="BS22" s="196"/>
      <c r="BT22" s="196"/>
      <c r="BU22" s="196"/>
      <c r="BV22" s="196"/>
      <c r="BW22" s="196"/>
      <c r="BX22" s="196"/>
      <c r="BY22" s="196"/>
      <c r="BZ22" s="196"/>
      <c r="CA22" s="196"/>
      <c r="CB22" s="196"/>
      <c r="CC22" s="196"/>
      <c r="CD22" s="196"/>
      <c r="CE22" s="196"/>
      <c r="CF22" s="196"/>
      <c r="CG22" s="196"/>
      <c r="CH22" s="196"/>
      <c r="CI22" s="196"/>
      <c r="CJ22" s="196"/>
      <c r="CK22" s="196"/>
      <c r="CL22" s="196"/>
      <c r="CM22" s="197"/>
      <c r="CN22" s="217"/>
      <c r="CO22" s="218"/>
      <c r="CP22" s="218"/>
      <c r="CQ22" s="218"/>
      <c r="CR22" s="218"/>
      <c r="CS22" s="218"/>
      <c r="CT22" s="218"/>
      <c r="CU22" s="218"/>
      <c r="CV22" s="218"/>
      <c r="CW22" s="218"/>
      <c r="CX22" s="218"/>
      <c r="CY22" s="218"/>
      <c r="CZ22" s="218"/>
      <c r="DA22" s="218"/>
      <c r="DB22" s="218"/>
      <c r="DC22" s="218"/>
      <c r="DD22" s="219"/>
    </row>
    <row r="23" spans="1:108" x14ac:dyDescent="0.25">
      <c r="A23" s="204"/>
      <c r="B23" s="205"/>
      <c r="C23" s="205"/>
      <c r="D23" s="205"/>
      <c r="E23" s="205"/>
      <c r="F23" s="206"/>
      <c r="G23" s="32"/>
      <c r="H23" s="209" t="s">
        <v>73</v>
      </c>
      <c r="I23" s="209"/>
      <c r="J23" s="209"/>
      <c r="K23" s="209"/>
      <c r="L23" s="209"/>
      <c r="M23" s="209"/>
      <c r="N23" s="209"/>
      <c r="O23" s="209"/>
      <c r="P23" s="209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209"/>
      <c r="AE23" s="209"/>
      <c r="AF23" s="209"/>
      <c r="AG23" s="209"/>
      <c r="AH23" s="209"/>
      <c r="AI23" s="209"/>
      <c r="AJ23" s="209"/>
      <c r="AK23" s="209"/>
      <c r="AL23" s="209"/>
      <c r="AM23" s="209"/>
      <c r="AN23" s="209"/>
      <c r="AO23" s="209"/>
      <c r="AP23" s="209"/>
      <c r="AQ23" s="210"/>
      <c r="AR23" s="220" t="s">
        <v>415</v>
      </c>
      <c r="AS23" s="221"/>
      <c r="AT23" s="221"/>
      <c r="AU23" s="221"/>
      <c r="AV23" s="221"/>
      <c r="AW23" s="221"/>
      <c r="AX23" s="221"/>
      <c r="AY23" s="221"/>
      <c r="AZ23" s="221"/>
      <c r="BA23" s="221"/>
      <c r="BB23" s="221"/>
      <c r="BC23" s="221"/>
      <c r="BD23" s="221"/>
      <c r="BE23" s="221"/>
      <c r="BF23" s="222"/>
      <c r="BG23" s="223" t="s">
        <v>415</v>
      </c>
      <c r="BH23" s="232"/>
      <c r="BI23" s="232"/>
      <c r="BJ23" s="232"/>
      <c r="BK23" s="232"/>
      <c r="BL23" s="232"/>
      <c r="BM23" s="232"/>
      <c r="BN23" s="232"/>
      <c r="BO23" s="232"/>
      <c r="BP23" s="232"/>
      <c r="BQ23" s="232"/>
      <c r="BR23" s="232"/>
      <c r="BS23" s="232"/>
      <c r="BT23" s="232"/>
      <c r="BU23" s="232"/>
      <c r="BV23" s="232"/>
      <c r="BW23" s="232"/>
      <c r="BX23" s="232"/>
      <c r="BY23" s="232"/>
      <c r="BZ23" s="232"/>
      <c r="CA23" s="233"/>
      <c r="CB23" s="226" t="s">
        <v>415</v>
      </c>
      <c r="CC23" s="227"/>
      <c r="CD23" s="227"/>
      <c r="CE23" s="227"/>
      <c r="CF23" s="227"/>
      <c r="CG23" s="227"/>
      <c r="CH23" s="227"/>
      <c r="CI23" s="227"/>
      <c r="CJ23" s="227"/>
      <c r="CK23" s="227"/>
      <c r="CL23" s="227"/>
      <c r="CM23" s="228"/>
      <c r="CN23" s="229" t="s">
        <v>415</v>
      </c>
      <c r="CO23" s="230"/>
      <c r="CP23" s="230"/>
      <c r="CQ23" s="230"/>
      <c r="CR23" s="230"/>
      <c r="CS23" s="230"/>
      <c r="CT23" s="230"/>
      <c r="CU23" s="230"/>
      <c r="CV23" s="230"/>
      <c r="CW23" s="230"/>
      <c r="CX23" s="230"/>
      <c r="CY23" s="230"/>
      <c r="CZ23" s="230"/>
      <c r="DA23" s="230"/>
      <c r="DB23" s="230"/>
      <c r="DC23" s="230"/>
      <c r="DD23" s="231"/>
    </row>
    <row r="24" spans="1:108" x14ac:dyDescent="0.25">
      <c r="A24" s="204"/>
      <c r="B24" s="205"/>
      <c r="C24" s="205"/>
      <c r="D24" s="205"/>
      <c r="E24" s="205"/>
      <c r="F24" s="206"/>
      <c r="G24" s="32"/>
      <c r="H24" s="209" t="s">
        <v>74</v>
      </c>
      <c r="I24" s="209"/>
      <c r="J24" s="209"/>
      <c r="K24" s="209"/>
      <c r="L24" s="209"/>
      <c r="M24" s="209"/>
      <c r="N24" s="209"/>
      <c r="O24" s="209"/>
      <c r="P24" s="209"/>
      <c r="Q24" s="209"/>
      <c r="R24" s="209"/>
      <c r="S24" s="209"/>
      <c r="T24" s="209"/>
      <c r="U24" s="209"/>
      <c r="V24" s="209"/>
      <c r="W24" s="209"/>
      <c r="X24" s="209"/>
      <c r="Y24" s="209"/>
      <c r="Z24" s="209"/>
      <c r="AA24" s="209"/>
      <c r="AB24" s="209"/>
      <c r="AC24" s="209"/>
      <c r="AD24" s="209"/>
      <c r="AE24" s="209"/>
      <c r="AF24" s="209"/>
      <c r="AG24" s="209"/>
      <c r="AH24" s="209"/>
      <c r="AI24" s="209"/>
      <c r="AJ24" s="209"/>
      <c r="AK24" s="209"/>
      <c r="AL24" s="209"/>
      <c r="AM24" s="209"/>
      <c r="AN24" s="209"/>
      <c r="AO24" s="209"/>
      <c r="AP24" s="209"/>
      <c r="AQ24" s="210"/>
      <c r="AR24" s="220" t="s">
        <v>415</v>
      </c>
      <c r="AS24" s="221"/>
      <c r="AT24" s="221"/>
      <c r="AU24" s="221"/>
      <c r="AV24" s="221"/>
      <c r="AW24" s="221"/>
      <c r="AX24" s="221"/>
      <c r="AY24" s="221"/>
      <c r="AZ24" s="221"/>
      <c r="BA24" s="221"/>
      <c r="BB24" s="221"/>
      <c r="BC24" s="221"/>
      <c r="BD24" s="221"/>
      <c r="BE24" s="221"/>
      <c r="BF24" s="222"/>
      <c r="BG24" s="223" t="s">
        <v>415</v>
      </c>
      <c r="BH24" s="232"/>
      <c r="BI24" s="232"/>
      <c r="BJ24" s="232"/>
      <c r="BK24" s="232"/>
      <c r="BL24" s="232"/>
      <c r="BM24" s="232"/>
      <c r="BN24" s="232"/>
      <c r="BO24" s="232"/>
      <c r="BP24" s="232"/>
      <c r="BQ24" s="232"/>
      <c r="BR24" s="232"/>
      <c r="BS24" s="232"/>
      <c r="BT24" s="232"/>
      <c r="BU24" s="232"/>
      <c r="BV24" s="232"/>
      <c r="BW24" s="232"/>
      <c r="BX24" s="232"/>
      <c r="BY24" s="232"/>
      <c r="BZ24" s="232"/>
      <c r="CA24" s="233"/>
      <c r="CB24" s="226" t="s">
        <v>415</v>
      </c>
      <c r="CC24" s="227"/>
      <c r="CD24" s="227"/>
      <c r="CE24" s="227"/>
      <c r="CF24" s="227"/>
      <c r="CG24" s="227"/>
      <c r="CH24" s="227"/>
      <c r="CI24" s="227"/>
      <c r="CJ24" s="227"/>
      <c r="CK24" s="227"/>
      <c r="CL24" s="227"/>
      <c r="CM24" s="228"/>
      <c r="CN24" s="229" t="s">
        <v>415</v>
      </c>
      <c r="CO24" s="230"/>
      <c r="CP24" s="230"/>
      <c r="CQ24" s="230"/>
      <c r="CR24" s="230"/>
      <c r="CS24" s="230"/>
      <c r="CT24" s="230"/>
      <c r="CU24" s="230"/>
      <c r="CV24" s="230"/>
      <c r="CW24" s="230"/>
      <c r="CX24" s="230"/>
      <c r="CY24" s="230"/>
      <c r="CZ24" s="230"/>
      <c r="DA24" s="230"/>
      <c r="DB24" s="230"/>
      <c r="DC24" s="230"/>
      <c r="DD24" s="231"/>
    </row>
    <row r="25" spans="1:108" x14ac:dyDescent="0.25">
      <c r="A25" s="204"/>
      <c r="B25" s="205"/>
      <c r="C25" s="205"/>
      <c r="D25" s="205"/>
      <c r="E25" s="205"/>
      <c r="F25" s="206"/>
      <c r="G25" s="32"/>
      <c r="H25" s="209" t="s">
        <v>75</v>
      </c>
      <c r="I25" s="209"/>
      <c r="J25" s="209"/>
      <c r="K25" s="209"/>
      <c r="L25" s="209"/>
      <c r="M25" s="209"/>
      <c r="N25" s="209"/>
      <c r="O25" s="209"/>
      <c r="P25" s="209"/>
      <c r="Q25" s="209"/>
      <c r="R25" s="209"/>
      <c r="S25" s="209"/>
      <c r="T25" s="209"/>
      <c r="U25" s="209"/>
      <c r="V25" s="209"/>
      <c r="W25" s="209"/>
      <c r="X25" s="209"/>
      <c r="Y25" s="209"/>
      <c r="Z25" s="209"/>
      <c r="AA25" s="209"/>
      <c r="AB25" s="209"/>
      <c r="AC25" s="209"/>
      <c r="AD25" s="209"/>
      <c r="AE25" s="209"/>
      <c r="AF25" s="209"/>
      <c r="AG25" s="209"/>
      <c r="AH25" s="209"/>
      <c r="AI25" s="209"/>
      <c r="AJ25" s="209"/>
      <c r="AK25" s="209"/>
      <c r="AL25" s="209"/>
      <c r="AM25" s="209"/>
      <c r="AN25" s="209"/>
      <c r="AO25" s="209"/>
      <c r="AP25" s="209"/>
      <c r="AQ25" s="210"/>
      <c r="AR25" s="220" t="s">
        <v>415</v>
      </c>
      <c r="AS25" s="221"/>
      <c r="AT25" s="221"/>
      <c r="AU25" s="221"/>
      <c r="AV25" s="221"/>
      <c r="AW25" s="221"/>
      <c r="AX25" s="221"/>
      <c r="AY25" s="221"/>
      <c r="AZ25" s="221"/>
      <c r="BA25" s="221"/>
      <c r="BB25" s="221"/>
      <c r="BC25" s="221"/>
      <c r="BD25" s="221"/>
      <c r="BE25" s="221"/>
      <c r="BF25" s="222"/>
      <c r="BG25" s="223" t="s">
        <v>415</v>
      </c>
      <c r="BH25" s="232"/>
      <c r="BI25" s="232"/>
      <c r="BJ25" s="232"/>
      <c r="BK25" s="232"/>
      <c r="BL25" s="232"/>
      <c r="BM25" s="232"/>
      <c r="BN25" s="232"/>
      <c r="BO25" s="232"/>
      <c r="BP25" s="232"/>
      <c r="BQ25" s="232"/>
      <c r="BR25" s="232"/>
      <c r="BS25" s="232"/>
      <c r="BT25" s="232"/>
      <c r="BU25" s="232"/>
      <c r="BV25" s="232"/>
      <c r="BW25" s="232"/>
      <c r="BX25" s="232"/>
      <c r="BY25" s="232"/>
      <c r="BZ25" s="232"/>
      <c r="CA25" s="233"/>
      <c r="CB25" s="226" t="s">
        <v>415</v>
      </c>
      <c r="CC25" s="227"/>
      <c r="CD25" s="227"/>
      <c r="CE25" s="227"/>
      <c r="CF25" s="227"/>
      <c r="CG25" s="227"/>
      <c r="CH25" s="227"/>
      <c r="CI25" s="227"/>
      <c r="CJ25" s="227"/>
      <c r="CK25" s="227"/>
      <c r="CL25" s="227"/>
      <c r="CM25" s="228"/>
      <c r="CN25" s="229" t="s">
        <v>415</v>
      </c>
      <c r="CO25" s="230"/>
      <c r="CP25" s="230"/>
      <c r="CQ25" s="230"/>
      <c r="CR25" s="230"/>
      <c r="CS25" s="230"/>
      <c r="CT25" s="230"/>
      <c r="CU25" s="230"/>
      <c r="CV25" s="230"/>
      <c r="CW25" s="230"/>
      <c r="CX25" s="230"/>
      <c r="CY25" s="230"/>
      <c r="CZ25" s="230"/>
      <c r="DA25" s="230"/>
      <c r="DB25" s="230"/>
      <c r="DC25" s="230"/>
      <c r="DD25" s="231"/>
    </row>
    <row r="26" spans="1:108" x14ac:dyDescent="0.25">
      <c r="A26" s="204"/>
      <c r="B26" s="205"/>
      <c r="C26" s="205"/>
      <c r="D26" s="205"/>
      <c r="E26" s="205"/>
      <c r="F26" s="206"/>
      <c r="G26" s="32"/>
      <c r="H26" s="209" t="s">
        <v>76</v>
      </c>
      <c r="I26" s="209"/>
      <c r="J26" s="209"/>
      <c r="K26" s="209"/>
      <c r="L26" s="209"/>
      <c r="M26" s="209"/>
      <c r="N26" s="209"/>
      <c r="O26" s="209"/>
      <c r="P26" s="209"/>
      <c r="Q26" s="209"/>
      <c r="R26" s="209"/>
      <c r="S26" s="209"/>
      <c r="T26" s="209"/>
      <c r="U26" s="209"/>
      <c r="V26" s="209"/>
      <c r="W26" s="209"/>
      <c r="X26" s="209"/>
      <c r="Y26" s="209"/>
      <c r="Z26" s="209"/>
      <c r="AA26" s="209"/>
      <c r="AB26" s="209"/>
      <c r="AC26" s="209"/>
      <c r="AD26" s="209"/>
      <c r="AE26" s="209"/>
      <c r="AF26" s="209"/>
      <c r="AG26" s="209"/>
      <c r="AH26" s="209"/>
      <c r="AI26" s="209"/>
      <c r="AJ26" s="209"/>
      <c r="AK26" s="209"/>
      <c r="AL26" s="209"/>
      <c r="AM26" s="209"/>
      <c r="AN26" s="209"/>
      <c r="AO26" s="209"/>
      <c r="AP26" s="209"/>
      <c r="AQ26" s="210"/>
      <c r="AR26" s="220" t="s">
        <v>415</v>
      </c>
      <c r="AS26" s="221"/>
      <c r="AT26" s="221"/>
      <c r="AU26" s="221"/>
      <c r="AV26" s="221"/>
      <c r="AW26" s="221"/>
      <c r="AX26" s="221"/>
      <c r="AY26" s="221"/>
      <c r="AZ26" s="221"/>
      <c r="BA26" s="221"/>
      <c r="BB26" s="221"/>
      <c r="BC26" s="221"/>
      <c r="BD26" s="221"/>
      <c r="BE26" s="221"/>
      <c r="BF26" s="222"/>
      <c r="BG26" s="223" t="s">
        <v>415</v>
      </c>
      <c r="BH26" s="232"/>
      <c r="BI26" s="232"/>
      <c r="BJ26" s="232"/>
      <c r="BK26" s="232"/>
      <c r="BL26" s="232"/>
      <c r="BM26" s="232"/>
      <c r="BN26" s="232"/>
      <c r="BO26" s="232"/>
      <c r="BP26" s="232"/>
      <c r="BQ26" s="232"/>
      <c r="BR26" s="232"/>
      <c r="BS26" s="232"/>
      <c r="BT26" s="232"/>
      <c r="BU26" s="232"/>
      <c r="BV26" s="232"/>
      <c r="BW26" s="232"/>
      <c r="BX26" s="232"/>
      <c r="BY26" s="232"/>
      <c r="BZ26" s="232"/>
      <c r="CA26" s="233"/>
      <c r="CB26" s="226" t="s">
        <v>415</v>
      </c>
      <c r="CC26" s="227"/>
      <c r="CD26" s="227"/>
      <c r="CE26" s="227"/>
      <c r="CF26" s="227"/>
      <c r="CG26" s="227"/>
      <c r="CH26" s="227"/>
      <c r="CI26" s="227"/>
      <c r="CJ26" s="227"/>
      <c r="CK26" s="227"/>
      <c r="CL26" s="227"/>
      <c r="CM26" s="228"/>
      <c r="CN26" s="229" t="s">
        <v>415</v>
      </c>
      <c r="CO26" s="230"/>
      <c r="CP26" s="230"/>
      <c r="CQ26" s="230"/>
      <c r="CR26" s="230"/>
      <c r="CS26" s="230"/>
      <c r="CT26" s="230"/>
      <c r="CU26" s="230"/>
      <c r="CV26" s="230"/>
      <c r="CW26" s="230"/>
      <c r="CX26" s="230"/>
      <c r="CY26" s="230"/>
      <c r="CZ26" s="230"/>
      <c r="DA26" s="230"/>
      <c r="DB26" s="230"/>
      <c r="DC26" s="230"/>
      <c r="DD26" s="231"/>
    </row>
    <row r="27" spans="1:108" ht="28.5" customHeight="1" x14ac:dyDescent="0.25">
      <c r="A27" s="204" t="s">
        <v>79</v>
      </c>
      <c r="B27" s="205"/>
      <c r="C27" s="205"/>
      <c r="D27" s="205"/>
      <c r="E27" s="205"/>
      <c r="F27" s="206"/>
      <c r="G27" s="32"/>
      <c r="H27" s="209" t="s">
        <v>80</v>
      </c>
      <c r="I27" s="209"/>
      <c r="J27" s="209"/>
      <c r="K27" s="209"/>
      <c r="L27" s="209"/>
      <c r="M27" s="209"/>
      <c r="N27" s="209"/>
      <c r="O27" s="209"/>
      <c r="P27" s="209"/>
      <c r="Q27" s="209"/>
      <c r="R27" s="209"/>
      <c r="S27" s="209"/>
      <c r="T27" s="209"/>
      <c r="U27" s="209"/>
      <c r="V27" s="209"/>
      <c r="W27" s="209"/>
      <c r="X27" s="209"/>
      <c r="Y27" s="209"/>
      <c r="Z27" s="209"/>
      <c r="AA27" s="209"/>
      <c r="AB27" s="209"/>
      <c r="AC27" s="209"/>
      <c r="AD27" s="209"/>
      <c r="AE27" s="209"/>
      <c r="AF27" s="209"/>
      <c r="AG27" s="209"/>
      <c r="AH27" s="209"/>
      <c r="AI27" s="209"/>
      <c r="AJ27" s="209"/>
      <c r="AK27" s="209"/>
      <c r="AL27" s="209"/>
      <c r="AM27" s="209"/>
      <c r="AN27" s="209"/>
      <c r="AO27" s="209"/>
      <c r="AP27" s="209"/>
      <c r="AQ27" s="210"/>
      <c r="AR27" s="211" t="s">
        <v>742</v>
      </c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3"/>
      <c r="BG27" s="186" t="s">
        <v>415</v>
      </c>
      <c r="BH27" s="187"/>
      <c r="BI27" s="187"/>
      <c r="BJ27" s="187"/>
      <c r="BK27" s="187"/>
      <c r="BL27" s="187"/>
      <c r="BM27" s="187"/>
      <c r="BN27" s="187"/>
      <c r="BO27" s="187"/>
      <c r="BP27" s="187"/>
      <c r="BQ27" s="187"/>
      <c r="BR27" s="187"/>
      <c r="BS27" s="187"/>
      <c r="BT27" s="187"/>
      <c r="BU27" s="187"/>
      <c r="BV27" s="187"/>
      <c r="BW27" s="187"/>
      <c r="BX27" s="187"/>
      <c r="BY27" s="187"/>
      <c r="BZ27" s="187"/>
      <c r="CA27" s="187"/>
      <c r="CB27" s="187"/>
      <c r="CC27" s="187"/>
      <c r="CD27" s="187"/>
      <c r="CE27" s="187"/>
      <c r="CF27" s="187"/>
      <c r="CG27" s="187"/>
      <c r="CH27" s="187"/>
      <c r="CI27" s="187"/>
      <c r="CJ27" s="187"/>
      <c r="CK27" s="187"/>
      <c r="CL27" s="187"/>
      <c r="CM27" s="188"/>
      <c r="CN27" s="195" t="s">
        <v>415</v>
      </c>
      <c r="CO27" s="196"/>
      <c r="CP27" s="196"/>
      <c r="CQ27" s="196"/>
      <c r="CR27" s="196"/>
      <c r="CS27" s="196"/>
      <c r="CT27" s="196"/>
      <c r="CU27" s="196"/>
      <c r="CV27" s="196"/>
      <c r="CW27" s="196"/>
      <c r="CX27" s="196"/>
      <c r="CY27" s="196"/>
      <c r="CZ27" s="196"/>
      <c r="DA27" s="196"/>
      <c r="DB27" s="196"/>
      <c r="DC27" s="196"/>
      <c r="DD27" s="197"/>
    </row>
    <row r="28" spans="1:108" ht="72" customHeight="1" x14ac:dyDescent="0.25">
      <c r="A28" s="204" t="s">
        <v>81</v>
      </c>
      <c r="B28" s="205"/>
      <c r="C28" s="205"/>
      <c r="D28" s="205"/>
      <c r="E28" s="205"/>
      <c r="F28" s="206"/>
      <c r="G28" s="32"/>
      <c r="H28" s="209" t="s">
        <v>82</v>
      </c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09"/>
      <c r="AE28" s="209"/>
      <c r="AF28" s="209"/>
      <c r="AG28" s="209"/>
      <c r="AH28" s="209"/>
      <c r="AI28" s="209"/>
      <c r="AJ28" s="209"/>
      <c r="AK28" s="209"/>
      <c r="AL28" s="209"/>
      <c r="AM28" s="209"/>
      <c r="AN28" s="209"/>
      <c r="AO28" s="209"/>
      <c r="AP28" s="209"/>
      <c r="AQ28" s="210"/>
      <c r="AR28" s="211" t="s">
        <v>742</v>
      </c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3"/>
      <c r="BG28" s="186" t="s">
        <v>415</v>
      </c>
      <c r="BH28" s="187"/>
      <c r="BI28" s="187"/>
      <c r="BJ28" s="187"/>
      <c r="BK28" s="187"/>
      <c r="BL28" s="187"/>
      <c r="BM28" s="187"/>
      <c r="BN28" s="187"/>
      <c r="BO28" s="187"/>
      <c r="BP28" s="187"/>
      <c r="BQ28" s="187"/>
      <c r="BR28" s="187"/>
      <c r="BS28" s="187"/>
      <c r="BT28" s="187"/>
      <c r="BU28" s="187"/>
      <c r="BV28" s="187"/>
      <c r="BW28" s="187"/>
      <c r="BX28" s="187"/>
      <c r="BY28" s="187"/>
      <c r="BZ28" s="187"/>
      <c r="CA28" s="187"/>
      <c r="CB28" s="187"/>
      <c r="CC28" s="187"/>
      <c r="CD28" s="187"/>
      <c r="CE28" s="187"/>
      <c r="CF28" s="187"/>
      <c r="CG28" s="187"/>
      <c r="CH28" s="187"/>
      <c r="CI28" s="187"/>
      <c r="CJ28" s="187"/>
      <c r="CK28" s="187"/>
      <c r="CL28" s="187"/>
      <c r="CM28" s="188"/>
      <c r="CN28" s="195" t="s">
        <v>415</v>
      </c>
      <c r="CO28" s="196"/>
      <c r="CP28" s="196"/>
      <c r="CQ28" s="196"/>
      <c r="CR28" s="196"/>
      <c r="CS28" s="196"/>
      <c r="CT28" s="196"/>
      <c r="CU28" s="196"/>
      <c r="CV28" s="196"/>
      <c r="CW28" s="196"/>
      <c r="CX28" s="196"/>
      <c r="CY28" s="196"/>
      <c r="CZ28" s="196"/>
      <c r="DA28" s="196"/>
      <c r="DB28" s="196"/>
      <c r="DC28" s="196"/>
      <c r="DD28" s="197"/>
    </row>
    <row r="29" spans="1:108" ht="43.5" customHeight="1" x14ac:dyDescent="0.25">
      <c r="A29" s="204" t="s">
        <v>83</v>
      </c>
      <c r="B29" s="205"/>
      <c r="C29" s="205"/>
      <c r="D29" s="205"/>
      <c r="E29" s="205"/>
      <c r="F29" s="206"/>
      <c r="G29" s="32"/>
      <c r="H29" s="209" t="s">
        <v>84</v>
      </c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09"/>
      <c r="AE29" s="209"/>
      <c r="AF29" s="209"/>
      <c r="AG29" s="209"/>
      <c r="AH29" s="209"/>
      <c r="AI29" s="209"/>
      <c r="AJ29" s="209"/>
      <c r="AK29" s="209"/>
      <c r="AL29" s="209"/>
      <c r="AM29" s="209"/>
      <c r="AN29" s="209"/>
      <c r="AO29" s="209"/>
      <c r="AP29" s="209"/>
      <c r="AQ29" s="210"/>
      <c r="AR29" s="198" t="s">
        <v>786</v>
      </c>
      <c r="AS29" s="199"/>
      <c r="AT29" s="199"/>
      <c r="AU29" s="199"/>
      <c r="AV29" s="199"/>
      <c r="AW29" s="199"/>
      <c r="AX29" s="199"/>
      <c r="AY29" s="199"/>
      <c r="AZ29" s="199"/>
      <c r="BA29" s="199"/>
      <c r="BB29" s="199"/>
      <c r="BC29" s="199"/>
      <c r="BD29" s="199"/>
      <c r="BE29" s="199"/>
      <c r="BF29" s="199"/>
      <c r="BG29" s="199"/>
      <c r="BH29" s="199"/>
      <c r="BI29" s="199"/>
      <c r="BJ29" s="199"/>
      <c r="BK29" s="199"/>
      <c r="BL29" s="199"/>
      <c r="BM29" s="199"/>
      <c r="BN29" s="199"/>
      <c r="BO29" s="199"/>
      <c r="BP29" s="199"/>
      <c r="BQ29" s="199"/>
      <c r="BR29" s="199"/>
      <c r="BS29" s="199"/>
      <c r="BT29" s="199"/>
      <c r="BU29" s="199"/>
      <c r="BV29" s="199"/>
      <c r="BW29" s="199"/>
      <c r="BX29" s="199"/>
      <c r="BY29" s="199"/>
      <c r="BZ29" s="199"/>
      <c r="CA29" s="199"/>
      <c r="CB29" s="199"/>
      <c r="CC29" s="199"/>
      <c r="CD29" s="199"/>
      <c r="CE29" s="199"/>
      <c r="CF29" s="199"/>
      <c r="CG29" s="199"/>
      <c r="CH29" s="199"/>
      <c r="CI29" s="199"/>
      <c r="CJ29" s="199"/>
      <c r="CK29" s="199"/>
      <c r="CL29" s="199"/>
      <c r="CM29" s="199"/>
      <c r="CN29" s="199"/>
      <c r="CO29" s="199"/>
      <c r="CP29" s="199"/>
      <c r="CQ29" s="199"/>
      <c r="CR29" s="199"/>
      <c r="CS29" s="199"/>
      <c r="CT29" s="199"/>
      <c r="CU29" s="199"/>
      <c r="CV29" s="199"/>
      <c r="CW29" s="199"/>
      <c r="CX29" s="199"/>
      <c r="CY29" s="199"/>
      <c r="CZ29" s="199"/>
      <c r="DA29" s="199"/>
      <c r="DB29" s="199"/>
      <c r="DC29" s="199"/>
      <c r="DD29" s="200"/>
    </row>
    <row r="30" spans="1:108" x14ac:dyDescent="0.25">
      <c r="A30" s="198" t="s">
        <v>85</v>
      </c>
      <c r="B30" s="199"/>
      <c r="C30" s="199"/>
      <c r="D30" s="199"/>
      <c r="E30" s="199"/>
      <c r="F30" s="200"/>
      <c r="G30" s="189" t="s">
        <v>86</v>
      </c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0"/>
      <c r="AE30" s="190"/>
      <c r="AF30" s="190"/>
      <c r="AG30" s="190"/>
      <c r="AH30" s="190"/>
      <c r="AI30" s="190"/>
      <c r="AJ30" s="190"/>
      <c r="AK30" s="190"/>
      <c r="AL30" s="190"/>
      <c r="AM30" s="190"/>
      <c r="AN30" s="190"/>
      <c r="AO30" s="190"/>
      <c r="AP30" s="190"/>
      <c r="AQ30" s="190"/>
      <c r="AR30" s="190"/>
      <c r="AS30" s="190"/>
      <c r="AT30" s="190"/>
      <c r="AU30" s="190"/>
      <c r="AV30" s="190"/>
      <c r="AW30" s="190"/>
      <c r="AX30" s="190"/>
      <c r="AY30" s="190"/>
      <c r="AZ30" s="190"/>
      <c r="BA30" s="190"/>
      <c r="BB30" s="190"/>
      <c r="BC30" s="190"/>
      <c r="BD30" s="190"/>
      <c r="BE30" s="190"/>
      <c r="BF30" s="190"/>
      <c r="BG30" s="190"/>
      <c r="BH30" s="190"/>
      <c r="BI30" s="190"/>
      <c r="BJ30" s="190"/>
      <c r="BK30" s="190"/>
      <c r="BL30" s="190"/>
      <c r="BM30" s="190"/>
      <c r="BN30" s="190"/>
      <c r="BO30" s="190"/>
      <c r="BP30" s="190"/>
      <c r="BQ30" s="190"/>
      <c r="BR30" s="190"/>
      <c r="BS30" s="190"/>
      <c r="BT30" s="190"/>
      <c r="BU30" s="190"/>
      <c r="BV30" s="190"/>
      <c r="BW30" s="190"/>
      <c r="BX30" s="190"/>
      <c r="BY30" s="190"/>
      <c r="BZ30" s="190"/>
      <c r="CA30" s="190"/>
      <c r="CB30" s="190"/>
      <c r="CC30" s="190"/>
      <c r="CD30" s="190"/>
      <c r="CE30" s="190"/>
      <c r="CF30" s="190"/>
      <c r="CG30" s="190"/>
      <c r="CH30" s="190"/>
      <c r="CI30" s="190"/>
      <c r="CJ30" s="190"/>
      <c r="CK30" s="190"/>
      <c r="CL30" s="190"/>
      <c r="CM30" s="190"/>
      <c r="CN30" s="190"/>
      <c r="CO30" s="190"/>
      <c r="CP30" s="190"/>
      <c r="CQ30" s="190"/>
      <c r="CR30" s="190"/>
      <c r="CS30" s="190"/>
      <c r="CT30" s="190"/>
      <c r="CU30" s="190"/>
      <c r="CV30" s="190"/>
      <c r="CW30" s="190"/>
      <c r="CX30" s="190"/>
      <c r="CY30" s="190"/>
      <c r="CZ30" s="190"/>
      <c r="DA30" s="190"/>
      <c r="DB30" s="190"/>
      <c r="DC30" s="190"/>
      <c r="DD30" s="191"/>
    </row>
    <row r="31" spans="1:108" ht="28.5" customHeight="1" x14ac:dyDescent="0.25">
      <c r="A31" s="201" t="s">
        <v>87</v>
      </c>
      <c r="B31" s="202"/>
      <c r="C31" s="202"/>
      <c r="D31" s="202"/>
      <c r="E31" s="202"/>
      <c r="F31" s="203"/>
      <c r="G31" s="31"/>
      <c r="H31" s="207" t="s">
        <v>71</v>
      </c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7"/>
      <c r="T31" s="207"/>
      <c r="U31" s="207"/>
      <c r="V31" s="207"/>
      <c r="W31" s="207"/>
      <c r="X31" s="207"/>
      <c r="Y31" s="207"/>
      <c r="Z31" s="207"/>
      <c r="AA31" s="207"/>
      <c r="AB31" s="207"/>
      <c r="AC31" s="207"/>
      <c r="AD31" s="207"/>
      <c r="AE31" s="207"/>
      <c r="AF31" s="207"/>
      <c r="AG31" s="207"/>
      <c r="AH31" s="207"/>
      <c r="AI31" s="207"/>
      <c r="AJ31" s="207"/>
      <c r="AK31" s="207"/>
      <c r="AL31" s="207"/>
      <c r="AM31" s="207"/>
      <c r="AN31" s="207"/>
      <c r="AO31" s="207"/>
      <c r="AP31" s="207"/>
      <c r="AQ31" s="208"/>
      <c r="AR31" s="211" t="s">
        <v>415</v>
      </c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3"/>
      <c r="BG31" s="192" t="s">
        <v>415</v>
      </c>
      <c r="BH31" s="193"/>
      <c r="BI31" s="193"/>
      <c r="BJ31" s="193"/>
      <c r="BK31" s="193"/>
      <c r="BL31" s="193"/>
      <c r="BM31" s="193"/>
      <c r="BN31" s="193"/>
      <c r="BO31" s="193"/>
      <c r="BP31" s="193"/>
      <c r="BQ31" s="193"/>
      <c r="BR31" s="193"/>
      <c r="BS31" s="193"/>
      <c r="BT31" s="193"/>
      <c r="BU31" s="193"/>
      <c r="BV31" s="193"/>
      <c r="BW31" s="193"/>
      <c r="BX31" s="193"/>
      <c r="BY31" s="193"/>
      <c r="BZ31" s="193"/>
      <c r="CA31" s="193"/>
      <c r="CB31" s="193"/>
      <c r="CC31" s="193"/>
      <c r="CD31" s="193"/>
      <c r="CE31" s="193"/>
      <c r="CF31" s="193"/>
      <c r="CG31" s="193"/>
      <c r="CH31" s="193"/>
      <c r="CI31" s="193"/>
      <c r="CJ31" s="193"/>
      <c r="CK31" s="193"/>
      <c r="CL31" s="193"/>
      <c r="CM31" s="194"/>
      <c r="CN31" s="240" t="s">
        <v>788</v>
      </c>
      <c r="CO31" s="241"/>
      <c r="CP31" s="241"/>
      <c r="CQ31" s="241"/>
      <c r="CR31" s="241"/>
      <c r="CS31" s="241"/>
      <c r="CT31" s="241"/>
      <c r="CU31" s="241"/>
      <c r="CV31" s="241"/>
      <c r="CW31" s="241"/>
      <c r="CX31" s="241"/>
      <c r="CY31" s="241"/>
      <c r="CZ31" s="241"/>
      <c r="DA31" s="241"/>
      <c r="DB31" s="241"/>
      <c r="DC31" s="241"/>
      <c r="DD31" s="242"/>
    </row>
    <row r="32" spans="1:108" x14ac:dyDescent="0.25">
      <c r="A32" s="204"/>
      <c r="B32" s="205"/>
      <c r="C32" s="205"/>
      <c r="D32" s="205"/>
      <c r="E32" s="205"/>
      <c r="F32" s="206"/>
      <c r="G32" s="32"/>
      <c r="H32" s="209" t="s">
        <v>72</v>
      </c>
      <c r="I32" s="209"/>
      <c r="J32" s="209"/>
      <c r="K32" s="209"/>
      <c r="L32" s="209"/>
      <c r="M32" s="209"/>
      <c r="N32" s="209"/>
      <c r="O32" s="209"/>
      <c r="P32" s="209"/>
      <c r="Q32" s="209"/>
      <c r="R32" s="209"/>
      <c r="S32" s="209"/>
      <c r="T32" s="209"/>
      <c r="U32" s="209"/>
      <c r="V32" s="209"/>
      <c r="W32" s="209"/>
      <c r="X32" s="209"/>
      <c r="Y32" s="209"/>
      <c r="Z32" s="209"/>
      <c r="AA32" s="209"/>
      <c r="AB32" s="209"/>
      <c r="AC32" s="209"/>
      <c r="AD32" s="209"/>
      <c r="AE32" s="209"/>
      <c r="AF32" s="209"/>
      <c r="AG32" s="209"/>
      <c r="AH32" s="209"/>
      <c r="AI32" s="209"/>
      <c r="AJ32" s="209"/>
      <c r="AK32" s="209"/>
      <c r="AL32" s="209"/>
      <c r="AM32" s="209"/>
      <c r="AN32" s="209"/>
      <c r="AO32" s="209"/>
      <c r="AP32" s="209"/>
      <c r="AQ32" s="210"/>
      <c r="AR32" s="214"/>
      <c r="AS32" s="215"/>
      <c r="AT32" s="215"/>
      <c r="AU32" s="215"/>
      <c r="AV32" s="215"/>
      <c r="AW32" s="215"/>
      <c r="AX32" s="215"/>
      <c r="AY32" s="215"/>
      <c r="AZ32" s="215"/>
      <c r="BA32" s="215"/>
      <c r="BB32" s="215"/>
      <c r="BC32" s="215"/>
      <c r="BD32" s="215"/>
      <c r="BE32" s="215"/>
      <c r="BF32" s="216"/>
      <c r="BG32" s="195"/>
      <c r="BH32" s="196"/>
      <c r="BI32" s="196"/>
      <c r="BJ32" s="196"/>
      <c r="BK32" s="196"/>
      <c r="BL32" s="196"/>
      <c r="BM32" s="196"/>
      <c r="BN32" s="196"/>
      <c r="BO32" s="196"/>
      <c r="BP32" s="196"/>
      <c r="BQ32" s="196"/>
      <c r="BR32" s="196"/>
      <c r="BS32" s="196"/>
      <c r="BT32" s="196"/>
      <c r="BU32" s="196"/>
      <c r="BV32" s="196"/>
      <c r="BW32" s="196"/>
      <c r="BX32" s="196"/>
      <c r="BY32" s="196"/>
      <c r="BZ32" s="196"/>
      <c r="CA32" s="196"/>
      <c r="CB32" s="196"/>
      <c r="CC32" s="196"/>
      <c r="CD32" s="196"/>
      <c r="CE32" s="196"/>
      <c r="CF32" s="196"/>
      <c r="CG32" s="196"/>
      <c r="CH32" s="196"/>
      <c r="CI32" s="196"/>
      <c r="CJ32" s="196"/>
      <c r="CK32" s="196"/>
      <c r="CL32" s="196"/>
      <c r="CM32" s="197"/>
      <c r="CN32" s="217"/>
      <c r="CO32" s="218"/>
      <c r="CP32" s="218"/>
      <c r="CQ32" s="218"/>
      <c r="CR32" s="218"/>
      <c r="CS32" s="218"/>
      <c r="CT32" s="218"/>
      <c r="CU32" s="218"/>
      <c r="CV32" s="218"/>
      <c r="CW32" s="218"/>
      <c r="CX32" s="218"/>
      <c r="CY32" s="218"/>
      <c r="CZ32" s="218"/>
      <c r="DA32" s="218"/>
      <c r="DB32" s="218"/>
      <c r="DC32" s="218"/>
      <c r="DD32" s="219"/>
    </row>
    <row r="33" spans="1:108" x14ac:dyDescent="0.25">
      <c r="A33" s="204"/>
      <c r="B33" s="205"/>
      <c r="C33" s="205"/>
      <c r="D33" s="205"/>
      <c r="E33" s="205"/>
      <c r="F33" s="206"/>
      <c r="G33" s="32"/>
      <c r="H33" s="209" t="s">
        <v>73</v>
      </c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09"/>
      <c r="T33" s="209"/>
      <c r="U33" s="209"/>
      <c r="V33" s="209"/>
      <c r="W33" s="209"/>
      <c r="X33" s="209"/>
      <c r="Y33" s="209"/>
      <c r="Z33" s="209"/>
      <c r="AA33" s="209"/>
      <c r="AB33" s="209"/>
      <c r="AC33" s="209"/>
      <c r="AD33" s="209"/>
      <c r="AE33" s="209"/>
      <c r="AF33" s="209"/>
      <c r="AG33" s="209"/>
      <c r="AH33" s="209"/>
      <c r="AI33" s="209"/>
      <c r="AJ33" s="209"/>
      <c r="AK33" s="209"/>
      <c r="AL33" s="209"/>
      <c r="AM33" s="209"/>
      <c r="AN33" s="209"/>
      <c r="AO33" s="209"/>
      <c r="AP33" s="209"/>
      <c r="AQ33" s="210"/>
      <c r="AR33" s="220" t="s">
        <v>415</v>
      </c>
      <c r="AS33" s="221"/>
      <c r="AT33" s="221"/>
      <c r="AU33" s="221"/>
      <c r="AV33" s="221"/>
      <c r="AW33" s="221"/>
      <c r="AX33" s="221"/>
      <c r="AY33" s="221"/>
      <c r="AZ33" s="221"/>
      <c r="BA33" s="221"/>
      <c r="BB33" s="221"/>
      <c r="BC33" s="221"/>
      <c r="BD33" s="221"/>
      <c r="BE33" s="221"/>
      <c r="BF33" s="222"/>
      <c r="BG33" s="223" t="s">
        <v>415</v>
      </c>
      <c r="BH33" s="232"/>
      <c r="BI33" s="232"/>
      <c r="BJ33" s="232"/>
      <c r="BK33" s="232"/>
      <c r="BL33" s="232"/>
      <c r="BM33" s="232"/>
      <c r="BN33" s="232"/>
      <c r="BO33" s="232"/>
      <c r="BP33" s="232"/>
      <c r="BQ33" s="232"/>
      <c r="BR33" s="232"/>
      <c r="BS33" s="232"/>
      <c r="BT33" s="232"/>
      <c r="BU33" s="232"/>
      <c r="BV33" s="232"/>
      <c r="BW33" s="232"/>
      <c r="BX33" s="232"/>
      <c r="BY33" s="232"/>
      <c r="BZ33" s="232"/>
      <c r="CA33" s="233"/>
      <c r="CB33" s="226" t="s">
        <v>415</v>
      </c>
      <c r="CC33" s="227"/>
      <c r="CD33" s="227"/>
      <c r="CE33" s="227"/>
      <c r="CF33" s="227"/>
      <c r="CG33" s="227"/>
      <c r="CH33" s="227"/>
      <c r="CI33" s="227"/>
      <c r="CJ33" s="227"/>
      <c r="CK33" s="227"/>
      <c r="CL33" s="227"/>
      <c r="CM33" s="228"/>
      <c r="CN33" s="229" t="s">
        <v>415</v>
      </c>
      <c r="CO33" s="230"/>
      <c r="CP33" s="230"/>
      <c r="CQ33" s="230"/>
      <c r="CR33" s="230"/>
      <c r="CS33" s="230"/>
      <c r="CT33" s="230"/>
      <c r="CU33" s="230"/>
      <c r="CV33" s="230"/>
      <c r="CW33" s="230"/>
      <c r="CX33" s="230"/>
      <c r="CY33" s="230"/>
      <c r="CZ33" s="230"/>
      <c r="DA33" s="230"/>
      <c r="DB33" s="230"/>
      <c r="DC33" s="230"/>
      <c r="DD33" s="231"/>
    </row>
    <row r="34" spans="1:108" x14ac:dyDescent="0.25">
      <c r="A34" s="204"/>
      <c r="B34" s="205"/>
      <c r="C34" s="205"/>
      <c r="D34" s="205"/>
      <c r="E34" s="205"/>
      <c r="F34" s="206"/>
      <c r="G34" s="32"/>
      <c r="H34" s="209" t="s">
        <v>74</v>
      </c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09"/>
      <c r="T34" s="209"/>
      <c r="U34" s="209"/>
      <c r="V34" s="209"/>
      <c r="W34" s="209"/>
      <c r="X34" s="209"/>
      <c r="Y34" s="209"/>
      <c r="Z34" s="209"/>
      <c r="AA34" s="209"/>
      <c r="AB34" s="209"/>
      <c r="AC34" s="209"/>
      <c r="AD34" s="209"/>
      <c r="AE34" s="209"/>
      <c r="AF34" s="209"/>
      <c r="AG34" s="209"/>
      <c r="AH34" s="209"/>
      <c r="AI34" s="209"/>
      <c r="AJ34" s="209"/>
      <c r="AK34" s="209"/>
      <c r="AL34" s="209"/>
      <c r="AM34" s="209"/>
      <c r="AN34" s="209"/>
      <c r="AO34" s="209"/>
      <c r="AP34" s="209"/>
      <c r="AQ34" s="210"/>
      <c r="AR34" s="220" t="s">
        <v>415</v>
      </c>
      <c r="AS34" s="221"/>
      <c r="AT34" s="221"/>
      <c r="AU34" s="221"/>
      <c r="AV34" s="221"/>
      <c r="AW34" s="221"/>
      <c r="AX34" s="221"/>
      <c r="AY34" s="221"/>
      <c r="AZ34" s="221"/>
      <c r="BA34" s="221"/>
      <c r="BB34" s="221"/>
      <c r="BC34" s="221"/>
      <c r="BD34" s="221"/>
      <c r="BE34" s="221"/>
      <c r="BF34" s="222"/>
      <c r="BG34" s="223" t="s">
        <v>415</v>
      </c>
      <c r="BH34" s="232"/>
      <c r="BI34" s="232"/>
      <c r="BJ34" s="232"/>
      <c r="BK34" s="232"/>
      <c r="BL34" s="232"/>
      <c r="BM34" s="232"/>
      <c r="BN34" s="232"/>
      <c r="BO34" s="232"/>
      <c r="BP34" s="232"/>
      <c r="BQ34" s="232"/>
      <c r="BR34" s="232"/>
      <c r="BS34" s="232"/>
      <c r="BT34" s="232"/>
      <c r="BU34" s="232"/>
      <c r="BV34" s="232"/>
      <c r="BW34" s="232"/>
      <c r="BX34" s="232"/>
      <c r="BY34" s="232"/>
      <c r="BZ34" s="232"/>
      <c r="CA34" s="233"/>
      <c r="CB34" s="226" t="s">
        <v>415</v>
      </c>
      <c r="CC34" s="227"/>
      <c r="CD34" s="227"/>
      <c r="CE34" s="227"/>
      <c r="CF34" s="227"/>
      <c r="CG34" s="227"/>
      <c r="CH34" s="227"/>
      <c r="CI34" s="227"/>
      <c r="CJ34" s="227"/>
      <c r="CK34" s="227"/>
      <c r="CL34" s="227"/>
      <c r="CM34" s="228"/>
      <c r="CN34" s="229" t="s">
        <v>415</v>
      </c>
      <c r="CO34" s="230"/>
      <c r="CP34" s="230"/>
      <c r="CQ34" s="230"/>
      <c r="CR34" s="230"/>
      <c r="CS34" s="230"/>
      <c r="CT34" s="230"/>
      <c r="CU34" s="230"/>
      <c r="CV34" s="230"/>
      <c r="CW34" s="230"/>
      <c r="CX34" s="230"/>
      <c r="CY34" s="230"/>
      <c r="CZ34" s="230"/>
      <c r="DA34" s="230"/>
      <c r="DB34" s="230"/>
      <c r="DC34" s="230"/>
      <c r="DD34" s="231"/>
    </row>
    <row r="35" spans="1:108" x14ac:dyDescent="0.25">
      <c r="A35" s="204"/>
      <c r="B35" s="205"/>
      <c r="C35" s="205"/>
      <c r="D35" s="205"/>
      <c r="E35" s="205"/>
      <c r="F35" s="206"/>
      <c r="G35" s="32"/>
      <c r="H35" s="209" t="s">
        <v>75</v>
      </c>
      <c r="I35" s="209"/>
      <c r="J35" s="209"/>
      <c r="K35" s="209"/>
      <c r="L35" s="209"/>
      <c r="M35" s="209"/>
      <c r="N35" s="209"/>
      <c r="O35" s="209"/>
      <c r="P35" s="209"/>
      <c r="Q35" s="209"/>
      <c r="R35" s="209"/>
      <c r="S35" s="209"/>
      <c r="T35" s="209"/>
      <c r="U35" s="209"/>
      <c r="V35" s="209"/>
      <c r="W35" s="209"/>
      <c r="X35" s="209"/>
      <c r="Y35" s="209"/>
      <c r="Z35" s="209"/>
      <c r="AA35" s="209"/>
      <c r="AB35" s="209"/>
      <c r="AC35" s="209"/>
      <c r="AD35" s="209"/>
      <c r="AE35" s="209"/>
      <c r="AF35" s="209"/>
      <c r="AG35" s="209"/>
      <c r="AH35" s="209"/>
      <c r="AI35" s="209"/>
      <c r="AJ35" s="209"/>
      <c r="AK35" s="209"/>
      <c r="AL35" s="209"/>
      <c r="AM35" s="209"/>
      <c r="AN35" s="209"/>
      <c r="AO35" s="209"/>
      <c r="AP35" s="209"/>
      <c r="AQ35" s="210"/>
      <c r="AR35" s="220" t="s">
        <v>415</v>
      </c>
      <c r="AS35" s="221"/>
      <c r="AT35" s="221"/>
      <c r="AU35" s="221"/>
      <c r="AV35" s="221"/>
      <c r="AW35" s="221"/>
      <c r="AX35" s="221"/>
      <c r="AY35" s="221"/>
      <c r="AZ35" s="221"/>
      <c r="BA35" s="221"/>
      <c r="BB35" s="221"/>
      <c r="BC35" s="221"/>
      <c r="BD35" s="221"/>
      <c r="BE35" s="221"/>
      <c r="BF35" s="222"/>
      <c r="BG35" s="223" t="s">
        <v>415</v>
      </c>
      <c r="BH35" s="232"/>
      <c r="BI35" s="232"/>
      <c r="BJ35" s="232"/>
      <c r="BK35" s="232"/>
      <c r="BL35" s="232"/>
      <c r="BM35" s="232"/>
      <c r="BN35" s="232"/>
      <c r="BO35" s="232"/>
      <c r="BP35" s="232"/>
      <c r="BQ35" s="232"/>
      <c r="BR35" s="232"/>
      <c r="BS35" s="232"/>
      <c r="BT35" s="232"/>
      <c r="BU35" s="232"/>
      <c r="BV35" s="232"/>
      <c r="BW35" s="232"/>
      <c r="BX35" s="232"/>
      <c r="BY35" s="232"/>
      <c r="BZ35" s="232"/>
      <c r="CA35" s="233"/>
      <c r="CB35" s="226" t="s">
        <v>415</v>
      </c>
      <c r="CC35" s="227"/>
      <c r="CD35" s="227"/>
      <c r="CE35" s="227"/>
      <c r="CF35" s="227"/>
      <c r="CG35" s="227"/>
      <c r="CH35" s="227"/>
      <c r="CI35" s="227"/>
      <c r="CJ35" s="227"/>
      <c r="CK35" s="227"/>
      <c r="CL35" s="227"/>
      <c r="CM35" s="228"/>
      <c r="CN35" s="229" t="s">
        <v>415</v>
      </c>
      <c r="CO35" s="230"/>
      <c r="CP35" s="230"/>
      <c r="CQ35" s="230"/>
      <c r="CR35" s="230"/>
      <c r="CS35" s="230"/>
      <c r="CT35" s="230"/>
      <c r="CU35" s="230"/>
      <c r="CV35" s="230"/>
      <c r="CW35" s="230"/>
      <c r="CX35" s="230"/>
      <c r="CY35" s="230"/>
      <c r="CZ35" s="230"/>
      <c r="DA35" s="230"/>
      <c r="DB35" s="230"/>
      <c r="DC35" s="230"/>
      <c r="DD35" s="231"/>
    </row>
    <row r="36" spans="1:108" x14ac:dyDescent="0.25">
      <c r="A36" s="204"/>
      <c r="B36" s="205"/>
      <c r="C36" s="205"/>
      <c r="D36" s="205"/>
      <c r="E36" s="205"/>
      <c r="F36" s="206"/>
      <c r="G36" s="32"/>
      <c r="H36" s="209" t="s">
        <v>76</v>
      </c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09"/>
      <c r="AE36" s="209"/>
      <c r="AF36" s="209"/>
      <c r="AG36" s="209"/>
      <c r="AH36" s="209"/>
      <c r="AI36" s="209"/>
      <c r="AJ36" s="209"/>
      <c r="AK36" s="209"/>
      <c r="AL36" s="209"/>
      <c r="AM36" s="209"/>
      <c r="AN36" s="209"/>
      <c r="AO36" s="209"/>
      <c r="AP36" s="209"/>
      <c r="AQ36" s="210"/>
      <c r="AR36" s="220" t="s">
        <v>415</v>
      </c>
      <c r="AS36" s="221"/>
      <c r="AT36" s="221"/>
      <c r="AU36" s="221"/>
      <c r="AV36" s="221"/>
      <c r="AW36" s="221"/>
      <c r="AX36" s="221"/>
      <c r="AY36" s="221"/>
      <c r="AZ36" s="221"/>
      <c r="BA36" s="221"/>
      <c r="BB36" s="221"/>
      <c r="BC36" s="221"/>
      <c r="BD36" s="221"/>
      <c r="BE36" s="221"/>
      <c r="BF36" s="222"/>
      <c r="BG36" s="223" t="s">
        <v>415</v>
      </c>
      <c r="BH36" s="232"/>
      <c r="BI36" s="232"/>
      <c r="BJ36" s="232"/>
      <c r="BK36" s="232"/>
      <c r="BL36" s="232"/>
      <c r="BM36" s="232"/>
      <c r="BN36" s="232"/>
      <c r="BO36" s="232"/>
      <c r="BP36" s="232"/>
      <c r="BQ36" s="232"/>
      <c r="BR36" s="232"/>
      <c r="BS36" s="232"/>
      <c r="BT36" s="232"/>
      <c r="BU36" s="232"/>
      <c r="BV36" s="232"/>
      <c r="BW36" s="232"/>
      <c r="BX36" s="232"/>
      <c r="BY36" s="232"/>
      <c r="BZ36" s="232"/>
      <c r="CA36" s="233"/>
      <c r="CB36" s="226" t="s">
        <v>415</v>
      </c>
      <c r="CC36" s="227"/>
      <c r="CD36" s="227"/>
      <c r="CE36" s="227"/>
      <c r="CF36" s="227"/>
      <c r="CG36" s="227"/>
      <c r="CH36" s="227"/>
      <c r="CI36" s="227"/>
      <c r="CJ36" s="227"/>
      <c r="CK36" s="227"/>
      <c r="CL36" s="227"/>
      <c r="CM36" s="228"/>
      <c r="CN36" s="229" t="s">
        <v>415</v>
      </c>
      <c r="CO36" s="230"/>
      <c r="CP36" s="230"/>
      <c r="CQ36" s="230"/>
      <c r="CR36" s="230"/>
      <c r="CS36" s="230"/>
      <c r="CT36" s="230"/>
      <c r="CU36" s="230"/>
      <c r="CV36" s="230"/>
      <c r="CW36" s="230"/>
      <c r="CX36" s="230"/>
      <c r="CY36" s="230"/>
      <c r="CZ36" s="230"/>
      <c r="DA36" s="230"/>
      <c r="DB36" s="230"/>
      <c r="DC36" s="230"/>
      <c r="DD36" s="231"/>
    </row>
    <row r="37" spans="1:108" ht="28.5" customHeight="1" x14ac:dyDescent="0.25">
      <c r="A37" s="201" t="s">
        <v>88</v>
      </c>
      <c r="B37" s="202"/>
      <c r="C37" s="202"/>
      <c r="D37" s="202"/>
      <c r="E37" s="202"/>
      <c r="F37" s="203"/>
      <c r="G37" s="31"/>
      <c r="H37" s="207" t="s">
        <v>78</v>
      </c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7"/>
      <c r="AE37" s="207"/>
      <c r="AF37" s="207"/>
      <c r="AG37" s="207"/>
      <c r="AH37" s="207"/>
      <c r="AI37" s="207"/>
      <c r="AJ37" s="207"/>
      <c r="AK37" s="207"/>
      <c r="AL37" s="207"/>
      <c r="AM37" s="207"/>
      <c r="AN37" s="207"/>
      <c r="AO37" s="207"/>
      <c r="AP37" s="207"/>
      <c r="AQ37" s="208"/>
      <c r="AR37" s="211" t="s">
        <v>415</v>
      </c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3"/>
      <c r="BG37" s="192" t="s">
        <v>415</v>
      </c>
      <c r="BH37" s="193"/>
      <c r="BI37" s="193"/>
      <c r="BJ37" s="193"/>
      <c r="BK37" s="193"/>
      <c r="BL37" s="193"/>
      <c r="BM37" s="193"/>
      <c r="BN37" s="193"/>
      <c r="BO37" s="193"/>
      <c r="BP37" s="193"/>
      <c r="BQ37" s="193"/>
      <c r="BR37" s="193"/>
      <c r="BS37" s="193"/>
      <c r="BT37" s="193"/>
      <c r="BU37" s="193"/>
      <c r="BV37" s="193"/>
      <c r="BW37" s="193"/>
      <c r="BX37" s="193"/>
      <c r="BY37" s="193"/>
      <c r="BZ37" s="193"/>
      <c r="CA37" s="193"/>
      <c r="CB37" s="193"/>
      <c r="CC37" s="193"/>
      <c r="CD37" s="193"/>
      <c r="CE37" s="193"/>
      <c r="CF37" s="193"/>
      <c r="CG37" s="193"/>
      <c r="CH37" s="193"/>
      <c r="CI37" s="193"/>
      <c r="CJ37" s="193"/>
      <c r="CK37" s="193"/>
      <c r="CL37" s="193"/>
      <c r="CM37" s="194"/>
      <c r="CN37" s="192" t="s">
        <v>415</v>
      </c>
      <c r="CO37" s="193"/>
      <c r="CP37" s="193"/>
      <c r="CQ37" s="193"/>
      <c r="CR37" s="193"/>
      <c r="CS37" s="193"/>
      <c r="CT37" s="193"/>
      <c r="CU37" s="193"/>
      <c r="CV37" s="193"/>
      <c r="CW37" s="193"/>
      <c r="CX37" s="193"/>
      <c r="CY37" s="193"/>
      <c r="CZ37" s="193"/>
      <c r="DA37" s="193"/>
      <c r="DB37" s="193"/>
      <c r="DC37" s="193"/>
      <c r="DD37" s="194"/>
    </row>
    <row r="38" spans="1:108" x14ac:dyDescent="0.25">
      <c r="A38" s="204"/>
      <c r="B38" s="205"/>
      <c r="C38" s="205"/>
      <c r="D38" s="205"/>
      <c r="E38" s="205"/>
      <c r="F38" s="206"/>
      <c r="G38" s="32"/>
      <c r="H38" s="209" t="s">
        <v>72</v>
      </c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09"/>
      <c r="AE38" s="209"/>
      <c r="AF38" s="209"/>
      <c r="AG38" s="209"/>
      <c r="AH38" s="209"/>
      <c r="AI38" s="209"/>
      <c r="AJ38" s="209"/>
      <c r="AK38" s="209"/>
      <c r="AL38" s="209"/>
      <c r="AM38" s="209"/>
      <c r="AN38" s="209"/>
      <c r="AO38" s="209"/>
      <c r="AP38" s="209"/>
      <c r="AQ38" s="210"/>
      <c r="AR38" s="214"/>
      <c r="AS38" s="215"/>
      <c r="AT38" s="215"/>
      <c r="AU38" s="215"/>
      <c r="AV38" s="215"/>
      <c r="AW38" s="215"/>
      <c r="AX38" s="215"/>
      <c r="AY38" s="215"/>
      <c r="AZ38" s="215"/>
      <c r="BA38" s="215"/>
      <c r="BB38" s="215"/>
      <c r="BC38" s="215"/>
      <c r="BD38" s="215"/>
      <c r="BE38" s="215"/>
      <c r="BF38" s="216"/>
      <c r="BG38" s="195"/>
      <c r="BH38" s="196"/>
      <c r="BI38" s="196"/>
      <c r="BJ38" s="196"/>
      <c r="BK38" s="196"/>
      <c r="BL38" s="196"/>
      <c r="BM38" s="196"/>
      <c r="BN38" s="196"/>
      <c r="BO38" s="196"/>
      <c r="BP38" s="196"/>
      <c r="BQ38" s="196"/>
      <c r="BR38" s="196"/>
      <c r="BS38" s="196"/>
      <c r="BT38" s="196"/>
      <c r="BU38" s="196"/>
      <c r="BV38" s="196"/>
      <c r="BW38" s="196"/>
      <c r="BX38" s="196"/>
      <c r="BY38" s="196"/>
      <c r="BZ38" s="196"/>
      <c r="CA38" s="196"/>
      <c r="CB38" s="196"/>
      <c r="CC38" s="196"/>
      <c r="CD38" s="196"/>
      <c r="CE38" s="196"/>
      <c r="CF38" s="196"/>
      <c r="CG38" s="196"/>
      <c r="CH38" s="196"/>
      <c r="CI38" s="196"/>
      <c r="CJ38" s="196"/>
      <c r="CK38" s="196"/>
      <c r="CL38" s="196"/>
      <c r="CM38" s="197"/>
      <c r="CN38" s="217"/>
      <c r="CO38" s="218"/>
      <c r="CP38" s="218"/>
      <c r="CQ38" s="218"/>
      <c r="CR38" s="218"/>
      <c r="CS38" s="218"/>
      <c r="CT38" s="218"/>
      <c r="CU38" s="218"/>
      <c r="CV38" s="218"/>
      <c r="CW38" s="218"/>
      <c r="CX38" s="218"/>
      <c r="CY38" s="218"/>
      <c r="CZ38" s="218"/>
      <c r="DA38" s="218"/>
      <c r="DB38" s="218"/>
      <c r="DC38" s="218"/>
      <c r="DD38" s="219"/>
    </row>
    <row r="39" spans="1:108" x14ac:dyDescent="0.25">
      <c r="A39" s="204"/>
      <c r="B39" s="205"/>
      <c r="C39" s="205"/>
      <c r="D39" s="205"/>
      <c r="E39" s="205"/>
      <c r="F39" s="206"/>
      <c r="G39" s="32"/>
      <c r="H39" s="209" t="s">
        <v>73</v>
      </c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09"/>
      <c r="AE39" s="209"/>
      <c r="AF39" s="209"/>
      <c r="AG39" s="209"/>
      <c r="AH39" s="209"/>
      <c r="AI39" s="209"/>
      <c r="AJ39" s="209"/>
      <c r="AK39" s="209"/>
      <c r="AL39" s="209"/>
      <c r="AM39" s="209"/>
      <c r="AN39" s="209"/>
      <c r="AO39" s="209"/>
      <c r="AP39" s="209"/>
      <c r="AQ39" s="210"/>
      <c r="AR39" s="220" t="s">
        <v>415</v>
      </c>
      <c r="AS39" s="221"/>
      <c r="AT39" s="221"/>
      <c r="AU39" s="221"/>
      <c r="AV39" s="221"/>
      <c r="AW39" s="221"/>
      <c r="AX39" s="221"/>
      <c r="AY39" s="221"/>
      <c r="AZ39" s="221"/>
      <c r="BA39" s="221"/>
      <c r="BB39" s="221"/>
      <c r="BC39" s="221"/>
      <c r="BD39" s="221"/>
      <c r="BE39" s="221"/>
      <c r="BF39" s="222"/>
      <c r="BG39" s="223" t="s">
        <v>415</v>
      </c>
      <c r="BH39" s="232"/>
      <c r="BI39" s="232"/>
      <c r="BJ39" s="232"/>
      <c r="BK39" s="232"/>
      <c r="BL39" s="232"/>
      <c r="BM39" s="232"/>
      <c r="BN39" s="232"/>
      <c r="BO39" s="232"/>
      <c r="BP39" s="232"/>
      <c r="BQ39" s="232"/>
      <c r="BR39" s="232"/>
      <c r="BS39" s="232"/>
      <c r="BT39" s="232"/>
      <c r="BU39" s="232"/>
      <c r="BV39" s="232"/>
      <c r="BW39" s="232"/>
      <c r="BX39" s="232"/>
      <c r="BY39" s="232"/>
      <c r="BZ39" s="232"/>
      <c r="CA39" s="233"/>
      <c r="CB39" s="226" t="s">
        <v>415</v>
      </c>
      <c r="CC39" s="227"/>
      <c r="CD39" s="227"/>
      <c r="CE39" s="227"/>
      <c r="CF39" s="227"/>
      <c r="CG39" s="227"/>
      <c r="CH39" s="227"/>
      <c r="CI39" s="227"/>
      <c r="CJ39" s="227"/>
      <c r="CK39" s="227"/>
      <c r="CL39" s="227"/>
      <c r="CM39" s="228"/>
      <c r="CN39" s="229" t="s">
        <v>415</v>
      </c>
      <c r="CO39" s="230"/>
      <c r="CP39" s="230"/>
      <c r="CQ39" s="230"/>
      <c r="CR39" s="230"/>
      <c r="CS39" s="230"/>
      <c r="CT39" s="230"/>
      <c r="CU39" s="230"/>
      <c r="CV39" s="230"/>
      <c r="CW39" s="230"/>
      <c r="CX39" s="230"/>
      <c r="CY39" s="230"/>
      <c r="CZ39" s="230"/>
      <c r="DA39" s="230"/>
      <c r="DB39" s="230"/>
      <c r="DC39" s="230"/>
      <c r="DD39" s="231"/>
    </row>
    <row r="40" spans="1:108" x14ac:dyDescent="0.25">
      <c r="A40" s="204"/>
      <c r="B40" s="205"/>
      <c r="C40" s="205"/>
      <c r="D40" s="205"/>
      <c r="E40" s="205"/>
      <c r="F40" s="206"/>
      <c r="G40" s="32"/>
      <c r="H40" s="209" t="s">
        <v>74</v>
      </c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  <c r="AG40" s="209"/>
      <c r="AH40" s="209"/>
      <c r="AI40" s="209"/>
      <c r="AJ40" s="209"/>
      <c r="AK40" s="209"/>
      <c r="AL40" s="209"/>
      <c r="AM40" s="209"/>
      <c r="AN40" s="209"/>
      <c r="AO40" s="209"/>
      <c r="AP40" s="209"/>
      <c r="AQ40" s="210"/>
      <c r="AR40" s="220" t="s">
        <v>415</v>
      </c>
      <c r="AS40" s="221"/>
      <c r="AT40" s="221"/>
      <c r="AU40" s="221"/>
      <c r="AV40" s="221"/>
      <c r="AW40" s="221"/>
      <c r="AX40" s="221"/>
      <c r="AY40" s="221"/>
      <c r="AZ40" s="221"/>
      <c r="BA40" s="221"/>
      <c r="BB40" s="221"/>
      <c r="BC40" s="221"/>
      <c r="BD40" s="221"/>
      <c r="BE40" s="221"/>
      <c r="BF40" s="222"/>
      <c r="BG40" s="223" t="s">
        <v>415</v>
      </c>
      <c r="BH40" s="232"/>
      <c r="BI40" s="232"/>
      <c r="BJ40" s="232"/>
      <c r="BK40" s="232"/>
      <c r="BL40" s="232"/>
      <c r="BM40" s="232"/>
      <c r="BN40" s="232"/>
      <c r="BO40" s="232"/>
      <c r="BP40" s="232"/>
      <c r="BQ40" s="232"/>
      <c r="BR40" s="232"/>
      <c r="BS40" s="232"/>
      <c r="BT40" s="232"/>
      <c r="BU40" s="232"/>
      <c r="BV40" s="232"/>
      <c r="BW40" s="232"/>
      <c r="BX40" s="232"/>
      <c r="BY40" s="232"/>
      <c r="BZ40" s="232"/>
      <c r="CA40" s="233"/>
      <c r="CB40" s="226" t="s">
        <v>415</v>
      </c>
      <c r="CC40" s="227"/>
      <c r="CD40" s="227"/>
      <c r="CE40" s="227"/>
      <c r="CF40" s="227"/>
      <c r="CG40" s="227"/>
      <c r="CH40" s="227"/>
      <c r="CI40" s="227"/>
      <c r="CJ40" s="227"/>
      <c r="CK40" s="227"/>
      <c r="CL40" s="227"/>
      <c r="CM40" s="228"/>
      <c r="CN40" s="229" t="s">
        <v>415</v>
      </c>
      <c r="CO40" s="230"/>
      <c r="CP40" s="230"/>
      <c r="CQ40" s="230"/>
      <c r="CR40" s="230"/>
      <c r="CS40" s="230"/>
      <c r="CT40" s="230"/>
      <c r="CU40" s="230"/>
      <c r="CV40" s="230"/>
      <c r="CW40" s="230"/>
      <c r="CX40" s="230"/>
      <c r="CY40" s="230"/>
      <c r="CZ40" s="230"/>
      <c r="DA40" s="230"/>
      <c r="DB40" s="230"/>
      <c r="DC40" s="230"/>
      <c r="DD40" s="231"/>
    </row>
    <row r="41" spans="1:108" x14ac:dyDescent="0.25">
      <c r="A41" s="204"/>
      <c r="B41" s="205"/>
      <c r="C41" s="205"/>
      <c r="D41" s="205"/>
      <c r="E41" s="205"/>
      <c r="F41" s="206"/>
      <c r="G41" s="32"/>
      <c r="H41" s="209" t="s">
        <v>75</v>
      </c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09"/>
      <c r="AE41" s="209"/>
      <c r="AF41" s="209"/>
      <c r="AG41" s="209"/>
      <c r="AH41" s="209"/>
      <c r="AI41" s="209"/>
      <c r="AJ41" s="209"/>
      <c r="AK41" s="209"/>
      <c r="AL41" s="209"/>
      <c r="AM41" s="209"/>
      <c r="AN41" s="209"/>
      <c r="AO41" s="209"/>
      <c r="AP41" s="209"/>
      <c r="AQ41" s="210"/>
      <c r="AR41" s="220" t="s">
        <v>415</v>
      </c>
      <c r="AS41" s="221"/>
      <c r="AT41" s="221"/>
      <c r="AU41" s="221"/>
      <c r="AV41" s="221"/>
      <c r="AW41" s="221"/>
      <c r="AX41" s="221"/>
      <c r="AY41" s="221"/>
      <c r="AZ41" s="221"/>
      <c r="BA41" s="221"/>
      <c r="BB41" s="221"/>
      <c r="BC41" s="221"/>
      <c r="BD41" s="221"/>
      <c r="BE41" s="221"/>
      <c r="BF41" s="222"/>
      <c r="BG41" s="223" t="s">
        <v>415</v>
      </c>
      <c r="BH41" s="232"/>
      <c r="BI41" s="232"/>
      <c r="BJ41" s="232"/>
      <c r="BK41" s="232"/>
      <c r="BL41" s="232"/>
      <c r="BM41" s="232"/>
      <c r="BN41" s="232"/>
      <c r="BO41" s="232"/>
      <c r="BP41" s="232"/>
      <c r="BQ41" s="232"/>
      <c r="BR41" s="232"/>
      <c r="BS41" s="232"/>
      <c r="BT41" s="232"/>
      <c r="BU41" s="232"/>
      <c r="BV41" s="232"/>
      <c r="BW41" s="232"/>
      <c r="BX41" s="232"/>
      <c r="BY41" s="232"/>
      <c r="BZ41" s="232"/>
      <c r="CA41" s="233"/>
      <c r="CB41" s="226" t="s">
        <v>415</v>
      </c>
      <c r="CC41" s="227"/>
      <c r="CD41" s="227"/>
      <c r="CE41" s="227"/>
      <c r="CF41" s="227"/>
      <c r="CG41" s="227"/>
      <c r="CH41" s="227"/>
      <c r="CI41" s="227"/>
      <c r="CJ41" s="227"/>
      <c r="CK41" s="227"/>
      <c r="CL41" s="227"/>
      <c r="CM41" s="228"/>
      <c r="CN41" s="229" t="s">
        <v>415</v>
      </c>
      <c r="CO41" s="230"/>
      <c r="CP41" s="230"/>
      <c r="CQ41" s="230"/>
      <c r="CR41" s="230"/>
      <c r="CS41" s="230"/>
      <c r="CT41" s="230"/>
      <c r="CU41" s="230"/>
      <c r="CV41" s="230"/>
      <c r="CW41" s="230"/>
      <c r="CX41" s="230"/>
      <c r="CY41" s="230"/>
      <c r="CZ41" s="230"/>
      <c r="DA41" s="230"/>
      <c r="DB41" s="230"/>
      <c r="DC41" s="230"/>
      <c r="DD41" s="231"/>
    </row>
    <row r="42" spans="1:108" x14ac:dyDescent="0.25">
      <c r="A42" s="204"/>
      <c r="B42" s="205"/>
      <c r="C42" s="205"/>
      <c r="D42" s="205"/>
      <c r="E42" s="205"/>
      <c r="F42" s="206"/>
      <c r="G42" s="32"/>
      <c r="H42" s="209" t="s">
        <v>76</v>
      </c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09"/>
      <c r="AE42" s="209"/>
      <c r="AF42" s="209"/>
      <c r="AG42" s="209"/>
      <c r="AH42" s="209"/>
      <c r="AI42" s="209"/>
      <c r="AJ42" s="209"/>
      <c r="AK42" s="209"/>
      <c r="AL42" s="209"/>
      <c r="AM42" s="209"/>
      <c r="AN42" s="209"/>
      <c r="AO42" s="209"/>
      <c r="AP42" s="209"/>
      <c r="AQ42" s="210"/>
      <c r="AR42" s="220" t="s">
        <v>415</v>
      </c>
      <c r="AS42" s="221"/>
      <c r="AT42" s="221"/>
      <c r="AU42" s="221"/>
      <c r="AV42" s="221"/>
      <c r="AW42" s="221"/>
      <c r="AX42" s="221"/>
      <c r="AY42" s="221"/>
      <c r="AZ42" s="221"/>
      <c r="BA42" s="221"/>
      <c r="BB42" s="221"/>
      <c r="BC42" s="221"/>
      <c r="BD42" s="221"/>
      <c r="BE42" s="221"/>
      <c r="BF42" s="222"/>
      <c r="BG42" s="223" t="s">
        <v>415</v>
      </c>
      <c r="BH42" s="232"/>
      <c r="BI42" s="232"/>
      <c r="BJ42" s="232"/>
      <c r="BK42" s="232"/>
      <c r="BL42" s="232"/>
      <c r="BM42" s="232"/>
      <c r="BN42" s="232"/>
      <c r="BO42" s="232"/>
      <c r="BP42" s="232"/>
      <c r="BQ42" s="232"/>
      <c r="BR42" s="232"/>
      <c r="BS42" s="232"/>
      <c r="BT42" s="232"/>
      <c r="BU42" s="232"/>
      <c r="BV42" s="232"/>
      <c r="BW42" s="232"/>
      <c r="BX42" s="232"/>
      <c r="BY42" s="232"/>
      <c r="BZ42" s="232"/>
      <c r="CA42" s="233"/>
      <c r="CB42" s="226" t="s">
        <v>415</v>
      </c>
      <c r="CC42" s="227"/>
      <c r="CD42" s="227"/>
      <c r="CE42" s="227"/>
      <c r="CF42" s="227"/>
      <c r="CG42" s="227"/>
      <c r="CH42" s="227"/>
      <c r="CI42" s="227"/>
      <c r="CJ42" s="227"/>
      <c r="CK42" s="227"/>
      <c r="CL42" s="227"/>
      <c r="CM42" s="228"/>
      <c r="CN42" s="229" t="s">
        <v>415</v>
      </c>
      <c r="CO42" s="230"/>
      <c r="CP42" s="230"/>
      <c r="CQ42" s="230"/>
      <c r="CR42" s="230"/>
      <c r="CS42" s="230"/>
      <c r="CT42" s="230"/>
      <c r="CU42" s="230"/>
      <c r="CV42" s="230"/>
      <c r="CW42" s="230"/>
      <c r="CX42" s="230"/>
      <c r="CY42" s="230"/>
      <c r="CZ42" s="230"/>
      <c r="DA42" s="230"/>
      <c r="DB42" s="230"/>
      <c r="DC42" s="230"/>
      <c r="DD42" s="231"/>
    </row>
    <row r="43" spans="1:108" ht="28.5" customHeight="1" x14ac:dyDescent="0.25">
      <c r="A43" s="204" t="s">
        <v>89</v>
      </c>
      <c r="B43" s="205"/>
      <c r="C43" s="205"/>
      <c r="D43" s="205"/>
      <c r="E43" s="205"/>
      <c r="F43" s="206"/>
      <c r="G43" s="32"/>
      <c r="H43" s="209" t="s">
        <v>80</v>
      </c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09"/>
      <c r="AE43" s="209"/>
      <c r="AF43" s="209"/>
      <c r="AG43" s="209"/>
      <c r="AH43" s="209"/>
      <c r="AI43" s="209"/>
      <c r="AJ43" s="209"/>
      <c r="AK43" s="209"/>
      <c r="AL43" s="209"/>
      <c r="AM43" s="209"/>
      <c r="AN43" s="209"/>
      <c r="AO43" s="209"/>
      <c r="AP43" s="209"/>
      <c r="AQ43" s="210"/>
      <c r="AR43" s="220" t="s">
        <v>415</v>
      </c>
      <c r="AS43" s="221"/>
      <c r="AT43" s="221"/>
      <c r="AU43" s="221"/>
      <c r="AV43" s="221"/>
      <c r="AW43" s="221"/>
      <c r="AX43" s="221"/>
      <c r="AY43" s="221"/>
      <c r="AZ43" s="221"/>
      <c r="BA43" s="221"/>
      <c r="BB43" s="221"/>
      <c r="BC43" s="221"/>
      <c r="BD43" s="221"/>
      <c r="BE43" s="221"/>
      <c r="BF43" s="222"/>
      <c r="BG43" s="186" t="s">
        <v>415</v>
      </c>
      <c r="BH43" s="187"/>
      <c r="BI43" s="187"/>
      <c r="BJ43" s="187"/>
      <c r="BK43" s="187"/>
      <c r="BL43" s="187"/>
      <c r="BM43" s="187"/>
      <c r="BN43" s="187"/>
      <c r="BO43" s="187"/>
      <c r="BP43" s="187"/>
      <c r="BQ43" s="187"/>
      <c r="BR43" s="187"/>
      <c r="BS43" s="187"/>
      <c r="BT43" s="187"/>
      <c r="BU43" s="187"/>
      <c r="BV43" s="187"/>
      <c r="BW43" s="187"/>
      <c r="BX43" s="187"/>
      <c r="BY43" s="187"/>
      <c r="BZ43" s="187"/>
      <c r="CA43" s="187"/>
      <c r="CB43" s="187"/>
      <c r="CC43" s="187"/>
      <c r="CD43" s="187"/>
      <c r="CE43" s="187"/>
      <c r="CF43" s="187"/>
      <c r="CG43" s="187"/>
      <c r="CH43" s="187"/>
      <c r="CI43" s="187"/>
      <c r="CJ43" s="187"/>
      <c r="CK43" s="187"/>
      <c r="CL43" s="187"/>
      <c r="CM43" s="188"/>
      <c r="CN43" s="195" t="s">
        <v>415</v>
      </c>
      <c r="CO43" s="196"/>
      <c r="CP43" s="196"/>
      <c r="CQ43" s="196"/>
      <c r="CR43" s="196"/>
      <c r="CS43" s="196"/>
      <c r="CT43" s="196"/>
      <c r="CU43" s="196"/>
      <c r="CV43" s="196"/>
      <c r="CW43" s="196"/>
      <c r="CX43" s="196"/>
      <c r="CY43" s="196"/>
      <c r="CZ43" s="196"/>
      <c r="DA43" s="196"/>
      <c r="DB43" s="196"/>
      <c r="DC43" s="196"/>
      <c r="DD43" s="197"/>
    </row>
    <row r="44" spans="1:108" ht="72" customHeight="1" x14ac:dyDescent="0.25">
      <c r="A44" s="204" t="s">
        <v>90</v>
      </c>
      <c r="B44" s="205"/>
      <c r="C44" s="205"/>
      <c r="D44" s="205"/>
      <c r="E44" s="205"/>
      <c r="F44" s="206"/>
      <c r="G44" s="32"/>
      <c r="H44" s="209" t="s">
        <v>82</v>
      </c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09"/>
      <c r="AE44" s="209"/>
      <c r="AF44" s="209"/>
      <c r="AG44" s="209"/>
      <c r="AH44" s="209"/>
      <c r="AI44" s="209"/>
      <c r="AJ44" s="209"/>
      <c r="AK44" s="209"/>
      <c r="AL44" s="209"/>
      <c r="AM44" s="209"/>
      <c r="AN44" s="209"/>
      <c r="AO44" s="209"/>
      <c r="AP44" s="209"/>
      <c r="AQ44" s="210"/>
      <c r="AR44" s="220" t="s">
        <v>415</v>
      </c>
      <c r="AS44" s="221"/>
      <c r="AT44" s="221"/>
      <c r="AU44" s="221"/>
      <c r="AV44" s="221"/>
      <c r="AW44" s="221"/>
      <c r="AX44" s="221"/>
      <c r="AY44" s="221"/>
      <c r="AZ44" s="221"/>
      <c r="BA44" s="221"/>
      <c r="BB44" s="221"/>
      <c r="BC44" s="221"/>
      <c r="BD44" s="221"/>
      <c r="BE44" s="221"/>
      <c r="BF44" s="222"/>
      <c r="BG44" s="186" t="s">
        <v>415</v>
      </c>
      <c r="BH44" s="187"/>
      <c r="BI44" s="187"/>
      <c r="BJ44" s="187"/>
      <c r="BK44" s="187"/>
      <c r="BL44" s="187"/>
      <c r="BM44" s="187"/>
      <c r="BN44" s="187"/>
      <c r="BO44" s="187"/>
      <c r="BP44" s="187"/>
      <c r="BQ44" s="187"/>
      <c r="BR44" s="187"/>
      <c r="BS44" s="187"/>
      <c r="BT44" s="187"/>
      <c r="BU44" s="187"/>
      <c r="BV44" s="187"/>
      <c r="BW44" s="187"/>
      <c r="BX44" s="187"/>
      <c r="BY44" s="187"/>
      <c r="BZ44" s="187"/>
      <c r="CA44" s="187"/>
      <c r="CB44" s="187"/>
      <c r="CC44" s="187"/>
      <c r="CD44" s="187"/>
      <c r="CE44" s="187"/>
      <c r="CF44" s="187"/>
      <c r="CG44" s="187"/>
      <c r="CH44" s="187"/>
      <c r="CI44" s="187"/>
      <c r="CJ44" s="187"/>
      <c r="CK44" s="187"/>
      <c r="CL44" s="187"/>
      <c r="CM44" s="188"/>
      <c r="CN44" s="195" t="s">
        <v>415</v>
      </c>
      <c r="CO44" s="196"/>
      <c r="CP44" s="196"/>
      <c r="CQ44" s="196"/>
      <c r="CR44" s="196"/>
      <c r="CS44" s="196"/>
      <c r="CT44" s="196"/>
      <c r="CU44" s="196"/>
      <c r="CV44" s="196"/>
      <c r="CW44" s="196"/>
      <c r="CX44" s="196"/>
      <c r="CY44" s="196"/>
      <c r="CZ44" s="196"/>
      <c r="DA44" s="196"/>
      <c r="DB44" s="196"/>
      <c r="DC44" s="196"/>
      <c r="DD44" s="197"/>
    </row>
    <row r="45" spans="1:108" ht="43.5" customHeight="1" x14ac:dyDescent="0.25">
      <c r="A45" s="204" t="s">
        <v>91</v>
      </c>
      <c r="B45" s="205"/>
      <c r="C45" s="205"/>
      <c r="D45" s="205"/>
      <c r="E45" s="205"/>
      <c r="F45" s="206"/>
      <c r="G45" s="32"/>
      <c r="H45" s="209" t="s">
        <v>92</v>
      </c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09"/>
      <c r="AE45" s="209"/>
      <c r="AF45" s="209"/>
      <c r="AG45" s="209"/>
      <c r="AH45" s="209"/>
      <c r="AI45" s="209"/>
      <c r="AJ45" s="209"/>
      <c r="AK45" s="209"/>
      <c r="AL45" s="209"/>
      <c r="AM45" s="209"/>
      <c r="AN45" s="209"/>
      <c r="AO45" s="209"/>
      <c r="AP45" s="209"/>
      <c r="AQ45" s="210"/>
      <c r="AR45" s="198" t="s">
        <v>786</v>
      </c>
      <c r="AS45" s="199"/>
      <c r="AT45" s="199"/>
      <c r="AU45" s="199"/>
      <c r="AV45" s="199"/>
      <c r="AW45" s="199"/>
      <c r="AX45" s="199"/>
      <c r="AY45" s="199"/>
      <c r="AZ45" s="199"/>
      <c r="BA45" s="199"/>
      <c r="BB45" s="199"/>
      <c r="BC45" s="199"/>
      <c r="BD45" s="199"/>
      <c r="BE45" s="199"/>
      <c r="BF45" s="199"/>
      <c r="BG45" s="199"/>
      <c r="BH45" s="199"/>
      <c r="BI45" s="199"/>
      <c r="BJ45" s="199"/>
      <c r="BK45" s="199"/>
      <c r="BL45" s="199"/>
      <c r="BM45" s="199"/>
      <c r="BN45" s="199"/>
      <c r="BO45" s="199"/>
      <c r="BP45" s="199"/>
      <c r="BQ45" s="199"/>
      <c r="BR45" s="199"/>
      <c r="BS45" s="199"/>
      <c r="BT45" s="199"/>
      <c r="BU45" s="199"/>
      <c r="BV45" s="199"/>
      <c r="BW45" s="199"/>
      <c r="BX45" s="199"/>
      <c r="BY45" s="199"/>
      <c r="BZ45" s="199"/>
      <c r="CA45" s="199"/>
      <c r="CB45" s="199"/>
      <c r="CC45" s="199"/>
      <c r="CD45" s="199"/>
      <c r="CE45" s="199"/>
      <c r="CF45" s="199"/>
      <c r="CG45" s="199"/>
      <c r="CH45" s="199"/>
      <c r="CI45" s="199"/>
      <c r="CJ45" s="199"/>
      <c r="CK45" s="199"/>
      <c r="CL45" s="199"/>
      <c r="CM45" s="199"/>
      <c r="CN45" s="199"/>
      <c r="CO45" s="199"/>
      <c r="CP45" s="199"/>
      <c r="CQ45" s="199"/>
      <c r="CR45" s="199"/>
      <c r="CS45" s="199"/>
      <c r="CT45" s="199"/>
      <c r="CU45" s="199"/>
      <c r="CV45" s="199"/>
      <c r="CW45" s="199"/>
      <c r="CX45" s="199"/>
      <c r="CY45" s="199"/>
      <c r="CZ45" s="199"/>
      <c r="DA45" s="199"/>
      <c r="DB45" s="199"/>
      <c r="DC45" s="199"/>
      <c r="DD45" s="200"/>
    </row>
    <row r="46" spans="1:108" x14ac:dyDescent="0.25">
      <c r="A46" s="198" t="s">
        <v>93</v>
      </c>
      <c r="B46" s="199"/>
      <c r="C46" s="199"/>
      <c r="D46" s="199"/>
      <c r="E46" s="199"/>
      <c r="F46" s="200"/>
      <c r="G46" s="189" t="s">
        <v>94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0"/>
      <c r="AE46" s="190"/>
      <c r="AF46" s="190"/>
      <c r="AG46" s="190"/>
      <c r="AH46" s="190"/>
      <c r="AI46" s="190"/>
      <c r="AJ46" s="190"/>
      <c r="AK46" s="190"/>
      <c r="AL46" s="190"/>
      <c r="AM46" s="190"/>
      <c r="AN46" s="190"/>
      <c r="AO46" s="190"/>
      <c r="AP46" s="190"/>
      <c r="AQ46" s="190"/>
      <c r="AR46" s="190"/>
      <c r="AS46" s="190"/>
      <c r="AT46" s="190"/>
      <c r="AU46" s="190"/>
      <c r="AV46" s="190"/>
      <c r="AW46" s="190"/>
      <c r="AX46" s="190"/>
      <c r="AY46" s="190"/>
      <c r="AZ46" s="190"/>
      <c r="BA46" s="190"/>
      <c r="BB46" s="190"/>
      <c r="BC46" s="190"/>
      <c r="BD46" s="190"/>
      <c r="BE46" s="190"/>
      <c r="BF46" s="190"/>
      <c r="BG46" s="190"/>
      <c r="BH46" s="190"/>
      <c r="BI46" s="190"/>
      <c r="BJ46" s="190"/>
      <c r="BK46" s="190"/>
      <c r="BL46" s="190"/>
      <c r="BM46" s="190"/>
      <c r="BN46" s="190"/>
      <c r="BO46" s="190"/>
      <c r="BP46" s="190"/>
      <c r="BQ46" s="190"/>
      <c r="BR46" s="190"/>
      <c r="BS46" s="190"/>
      <c r="BT46" s="190"/>
      <c r="BU46" s="190"/>
      <c r="BV46" s="190"/>
      <c r="BW46" s="190"/>
      <c r="BX46" s="190"/>
      <c r="BY46" s="190"/>
      <c r="BZ46" s="190"/>
      <c r="CA46" s="190"/>
      <c r="CB46" s="190"/>
      <c r="CC46" s="190"/>
      <c r="CD46" s="190"/>
      <c r="CE46" s="190"/>
      <c r="CF46" s="190"/>
      <c r="CG46" s="190"/>
      <c r="CH46" s="190"/>
      <c r="CI46" s="190"/>
      <c r="CJ46" s="190"/>
      <c r="CK46" s="190"/>
      <c r="CL46" s="190"/>
      <c r="CM46" s="190"/>
      <c r="CN46" s="190"/>
      <c r="CO46" s="190"/>
      <c r="CP46" s="190"/>
      <c r="CQ46" s="190"/>
      <c r="CR46" s="190"/>
      <c r="CS46" s="190"/>
      <c r="CT46" s="190"/>
      <c r="CU46" s="190"/>
      <c r="CV46" s="190"/>
      <c r="CW46" s="190"/>
      <c r="CX46" s="190"/>
      <c r="CY46" s="190"/>
      <c r="CZ46" s="190"/>
      <c r="DA46" s="190"/>
      <c r="DB46" s="190"/>
      <c r="DC46" s="190"/>
      <c r="DD46" s="191"/>
    </row>
    <row r="47" spans="1:108" ht="43.5" customHeight="1" x14ac:dyDescent="0.25">
      <c r="A47" s="201" t="s">
        <v>95</v>
      </c>
      <c r="B47" s="202"/>
      <c r="C47" s="202"/>
      <c r="D47" s="202"/>
      <c r="E47" s="202"/>
      <c r="F47" s="203"/>
      <c r="G47" s="31"/>
      <c r="H47" s="207" t="s">
        <v>96</v>
      </c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7"/>
      <c r="AE47" s="207"/>
      <c r="AF47" s="207"/>
      <c r="AG47" s="207"/>
      <c r="AH47" s="207"/>
      <c r="AI47" s="207"/>
      <c r="AJ47" s="207"/>
      <c r="AK47" s="207"/>
      <c r="AL47" s="207"/>
      <c r="AM47" s="207"/>
      <c r="AN47" s="207"/>
      <c r="AO47" s="207"/>
      <c r="AP47" s="207"/>
      <c r="AQ47" s="208"/>
      <c r="AR47" s="211" t="s">
        <v>415</v>
      </c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3"/>
      <c r="BG47" s="192" t="s">
        <v>415</v>
      </c>
      <c r="BH47" s="193"/>
      <c r="BI47" s="193"/>
      <c r="BJ47" s="193"/>
      <c r="BK47" s="193"/>
      <c r="BL47" s="193"/>
      <c r="BM47" s="193"/>
      <c r="BN47" s="193"/>
      <c r="BO47" s="193"/>
      <c r="BP47" s="193"/>
      <c r="BQ47" s="193"/>
      <c r="BR47" s="193"/>
      <c r="BS47" s="193"/>
      <c r="BT47" s="193"/>
      <c r="BU47" s="193"/>
      <c r="BV47" s="193"/>
      <c r="BW47" s="193"/>
      <c r="BX47" s="193"/>
      <c r="BY47" s="193"/>
      <c r="BZ47" s="193"/>
      <c r="CA47" s="193"/>
      <c r="CB47" s="193"/>
      <c r="CC47" s="193"/>
      <c r="CD47" s="193"/>
      <c r="CE47" s="193"/>
      <c r="CF47" s="193"/>
      <c r="CG47" s="193"/>
      <c r="CH47" s="193"/>
      <c r="CI47" s="193"/>
      <c r="CJ47" s="193"/>
      <c r="CK47" s="193"/>
      <c r="CL47" s="193"/>
      <c r="CM47" s="194"/>
      <c r="CN47" s="243" t="s">
        <v>792</v>
      </c>
      <c r="CO47" s="244"/>
      <c r="CP47" s="244"/>
      <c r="CQ47" s="244"/>
      <c r="CR47" s="244"/>
      <c r="CS47" s="244"/>
      <c r="CT47" s="244"/>
      <c r="CU47" s="244"/>
      <c r="CV47" s="244"/>
      <c r="CW47" s="244"/>
      <c r="CX47" s="244"/>
      <c r="CY47" s="244"/>
      <c r="CZ47" s="244"/>
      <c r="DA47" s="244"/>
      <c r="DB47" s="244"/>
      <c r="DC47" s="244"/>
      <c r="DD47" s="245"/>
    </row>
    <row r="48" spans="1:108" x14ac:dyDescent="0.25">
      <c r="A48" s="204"/>
      <c r="B48" s="205"/>
      <c r="C48" s="205"/>
      <c r="D48" s="205"/>
      <c r="E48" s="205"/>
      <c r="F48" s="206"/>
      <c r="G48" s="32"/>
      <c r="H48" s="209" t="s">
        <v>72</v>
      </c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09"/>
      <c r="AE48" s="209"/>
      <c r="AF48" s="209"/>
      <c r="AG48" s="209"/>
      <c r="AH48" s="209"/>
      <c r="AI48" s="209"/>
      <c r="AJ48" s="209"/>
      <c r="AK48" s="209"/>
      <c r="AL48" s="209"/>
      <c r="AM48" s="209"/>
      <c r="AN48" s="209"/>
      <c r="AO48" s="209"/>
      <c r="AP48" s="209"/>
      <c r="AQ48" s="210"/>
      <c r="AR48" s="214"/>
      <c r="AS48" s="215"/>
      <c r="AT48" s="215"/>
      <c r="AU48" s="215"/>
      <c r="AV48" s="215"/>
      <c r="AW48" s="215"/>
      <c r="AX48" s="215"/>
      <c r="AY48" s="215"/>
      <c r="AZ48" s="215"/>
      <c r="BA48" s="215"/>
      <c r="BB48" s="215"/>
      <c r="BC48" s="215"/>
      <c r="BD48" s="215"/>
      <c r="BE48" s="215"/>
      <c r="BF48" s="216"/>
      <c r="BG48" s="195"/>
      <c r="BH48" s="196"/>
      <c r="BI48" s="196"/>
      <c r="BJ48" s="196"/>
      <c r="BK48" s="196"/>
      <c r="BL48" s="196"/>
      <c r="BM48" s="196"/>
      <c r="BN48" s="196"/>
      <c r="BO48" s="196"/>
      <c r="BP48" s="196"/>
      <c r="BQ48" s="196"/>
      <c r="BR48" s="196"/>
      <c r="BS48" s="196"/>
      <c r="BT48" s="196"/>
      <c r="BU48" s="196"/>
      <c r="BV48" s="196"/>
      <c r="BW48" s="196"/>
      <c r="BX48" s="196"/>
      <c r="BY48" s="196"/>
      <c r="BZ48" s="196"/>
      <c r="CA48" s="196"/>
      <c r="CB48" s="196"/>
      <c r="CC48" s="196"/>
      <c r="CD48" s="196"/>
      <c r="CE48" s="196"/>
      <c r="CF48" s="196"/>
      <c r="CG48" s="196"/>
      <c r="CH48" s="196"/>
      <c r="CI48" s="196"/>
      <c r="CJ48" s="196"/>
      <c r="CK48" s="196"/>
      <c r="CL48" s="196"/>
      <c r="CM48" s="197"/>
      <c r="CN48" s="217"/>
      <c r="CO48" s="218"/>
      <c r="CP48" s="218"/>
      <c r="CQ48" s="218"/>
      <c r="CR48" s="218"/>
      <c r="CS48" s="218"/>
      <c r="CT48" s="218"/>
      <c r="CU48" s="218"/>
      <c r="CV48" s="218"/>
      <c r="CW48" s="218"/>
      <c r="CX48" s="218"/>
      <c r="CY48" s="218"/>
      <c r="CZ48" s="218"/>
      <c r="DA48" s="218"/>
      <c r="DB48" s="218"/>
      <c r="DC48" s="218"/>
      <c r="DD48" s="219"/>
    </row>
    <row r="49" spans="1:108" x14ac:dyDescent="0.25">
      <c r="A49" s="204"/>
      <c r="B49" s="205"/>
      <c r="C49" s="205"/>
      <c r="D49" s="205"/>
      <c r="E49" s="205"/>
      <c r="F49" s="206"/>
      <c r="G49" s="32"/>
      <c r="H49" s="209" t="s">
        <v>97</v>
      </c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09"/>
      <c r="AE49" s="209"/>
      <c r="AF49" s="209"/>
      <c r="AG49" s="209"/>
      <c r="AH49" s="209"/>
      <c r="AI49" s="209"/>
      <c r="AJ49" s="209"/>
      <c r="AK49" s="209"/>
      <c r="AL49" s="209"/>
      <c r="AM49" s="209"/>
      <c r="AN49" s="209"/>
      <c r="AO49" s="209"/>
      <c r="AP49" s="209"/>
      <c r="AQ49" s="210"/>
      <c r="AR49" s="220" t="s">
        <v>415</v>
      </c>
      <c r="AS49" s="221"/>
      <c r="AT49" s="221"/>
      <c r="AU49" s="221"/>
      <c r="AV49" s="221"/>
      <c r="AW49" s="221"/>
      <c r="AX49" s="221"/>
      <c r="AY49" s="221"/>
      <c r="AZ49" s="221"/>
      <c r="BA49" s="221"/>
      <c r="BB49" s="221"/>
      <c r="BC49" s="221"/>
      <c r="BD49" s="221"/>
      <c r="BE49" s="221"/>
      <c r="BF49" s="222"/>
      <c r="BG49" s="223" t="s">
        <v>415</v>
      </c>
      <c r="BH49" s="232"/>
      <c r="BI49" s="232"/>
      <c r="BJ49" s="232"/>
      <c r="BK49" s="232"/>
      <c r="BL49" s="232"/>
      <c r="BM49" s="232"/>
      <c r="BN49" s="232"/>
      <c r="BO49" s="232"/>
      <c r="BP49" s="232"/>
      <c r="BQ49" s="232"/>
      <c r="BR49" s="232"/>
      <c r="BS49" s="232"/>
      <c r="BT49" s="232"/>
      <c r="BU49" s="232"/>
      <c r="BV49" s="232"/>
      <c r="BW49" s="232"/>
      <c r="BX49" s="232"/>
      <c r="BY49" s="232"/>
      <c r="BZ49" s="232"/>
      <c r="CA49" s="233"/>
      <c r="CB49" s="226" t="s">
        <v>415</v>
      </c>
      <c r="CC49" s="227"/>
      <c r="CD49" s="227"/>
      <c r="CE49" s="227"/>
      <c r="CF49" s="227"/>
      <c r="CG49" s="227"/>
      <c r="CH49" s="227"/>
      <c r="CI49" s="227"/>
      <c r="CJ49" s="227"/>
      <c r="CK49" s="227"/>
      <c r="CL49" s="227"/>
      <c r="CM49" s="228"/>
      <c r="CN49" s="229" t="s">
        <v>415</v>
      </c>
      <c r="CO49" s="230"/>
      <c r="CP49" s="230"/>
      <c r="CQ49" s="230"/>
      <c r="CR49" s="230"/>
      <c r="CS49" s="230"/>
      <c r="CT49" s="230"/>
      <c r="CU49" s="230"/>
      <c r="CV49" s="230"/>
      <c r="CW49" s="230"/>
      <c r="CX49" s="230"/>
      <c r="CY49" s="230"/>
      <c r="CZ49" s="230"/>
      <c r="DA49" s="230"/>
      <c r="DB49" s="230"/>
      <c r="DC49" s="230"/>
      <c r="DD49" s="231"/>
    </row>
    <row r="50" spans="1:108" x14ac:dyDescent="0.25">
      <c r="A50" s="204"/>
      <c r="B50" s="205"/>
      <c r="C50" s="205"/>
      <c r="D50" s="205"/>
      <c r="E50" s="205"/>
      <c r="F50" s="206"/>
      <c r="G50" s="32"/>
      <c r="H50" s="209" t="s">
        <v>74</v>
      </c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09"/>
      <c r="AE50" s="209"/>
      <c r="AF50" s="209"/>
      <c r="AG50" s="209"/>
      <c r="AH50" s="209"/>
      <c r="AI50" s="209"/>
      <c r="AJ50" s="209"/>
      <c r="AK50" s="209"/>
      <c r="AL50" s="209"/>
      <c r="AM50" s="209"/>
      <c r="AN50" s="209"/>
      <c r="AO50" s="209"/>
      <c r="AP50" s="209"/>
      <c r="AQ50" s="210"/>
      <c r="AR50" s="220" t="s">
        <v>415</v>
      </c>
      <c r="AS50" s="221"/>
      <c r="AT50" s="221"/>
      <c r="AU50" s="221"/>
      <c r="AV50" s="221"/>
      <c r="AW50" s="221"/>
      <c r="AX50" s="221"/>
      <c r="AY50" s="221"/>
      <c r="AZ50" s="221"/>
      <c r="BA50" s="221"/>
      <c r="BB50" s="221"/>
      <c r="BC50" s="221"/>
      <c r="BD50" s="221"/>
      <c r="BE50" s="221"/>
      <c r="BF50" s="222"/>
      <c r="BG50" s="223" t="s">
        <v>415</v>
      </c>
      <c r="BH50" s="232"/>
      <c r="BI50" s="232"/>
      <c r="BJ50" s="232"/>
      <c r="BK50" s="232"/>
      <c r="BL50" s="232"/>
      <c r="BM50" s="232"/>
      <c r="BN50" s="232"/>
      <c r="BO50" s="232"/>
      <c r="BP50" s="232"/>
      <c r="BQ50" s="232"/>
      <c r="BR50" s="232"/>
      <c r="BS50" s="232"/>
      <c r="BT50" s="232"/>
      <c r="BU50" s="232"/>
      <c r="BV50" s="232"/>
      <c r="BW50" s="232"/>
      <c r="BX50" s="232"/>
      <c r="BY50" s="232"/>
      <c r="BZ50" s="232"/>
      <c r="CA50" s="233"/>
      <c r="CB50" s="226" t="s">
        <v>415</v>
      </c>
      <c r="CC50" s="227"/>
      <c r="CD50" s="227"/>
      <c r="CE50" s="227"/>
      <c r="CF50" s="227"/>
      <c r="CG50" s="227"/>
      <c r="CH50" s="227"/>
      <c r="CI50" s="227"/>
      <c r="CJ50" s="227"/>
      <c r="CK50" s="227"/>
      <c r="CL50" s="227"/>
      <c r="CM50" s="228"/>
      <c r="CN50" s="229" t="s">
        <v>415</v>
      </c>
      <c r="CO50" s="230"/>
      <c r="CP50" s="230"/>
      <c r="CQ50" s="230"/>
      <c r="CR50" s="230"/>
      <c r="CS50" s="230"/>
      <c r="CT50" s="230"/>
      <c r="CU50" s="230"/>
      <c r="CV50" s="230"/>
      <c r="CW50" s="230"/>
      <c r="CX50" s="230"/>
      <c r="CY50" s="230"/>
      <c r="CZ50" s="230"/>
      <c r="DA50" s="230"/>
      <c r="DB50" s="230"/>
      <c r="DC50" s="230"/>
      <c r="DD50" s="231"/>
    </row>
    <row r="51" spans="1:108" x14ac:dyDescent="0.25">
      <c r="A51" s="204"/>
      <c r="B51" s="205"/>
      <c r="C51" s="205"/>
      <c r="D51" s="205"/>
      <c r="E51" s="205"/>
      <c r="F51" s="206"/>
      <c r="G51" s="32"/>
      <c r="H51" s="209" t="s">
        <v>98</v>
      </c>
      <c r="I51" s="209"/>
      <c r="J51" s="209"/>
      <c r="K51" s="209"/>
      <c r="L51" s="209"/>
      <c r="M51" s="209"/>
      <c r="N51" s="209"/>
      <c r="O51" s="209"/>
      <c r="P51" s="209"/>
      <c r="Q51" s="209"/>
      <c r="R51" s="209"/>
      <c r="S51" s="209"/>
      <c r="T51" s="209"/>
      <c r="U51" s="209"/>
      <c r="V51" s="209"/>
      <c r="W51" s="209"/>
      <c r="X51" s="209"/>
      <c r="Y51" s="209"/>
      <c r="Z51" s="209"/>
      <c r="AA51" s="209"/>
      <c r="AB51" s="209"/>
      <c r="AC51" s="209"/>
      <c r="AD51" s="209"/>
      <c r="AE51" s="209"/>
      <c r="AF51" s="209"/>
      <c r="AG51" s="209"/>
      <c r="AH51" s="209"/>
      <c r="AI51" s="209"/>
      <c r="AJ51" s="209"/>
      <c r="AK51" s="209"/>
      <c r="AL51" s="209"/>
      <c r="AM51" s="209"/>
      <c r="AN51" s="209"/>
      <c r="AO51" s="209"/>
      <c r="AP51" s="209"/>
      <c r="AQ51" s="210"/>
      <c r="AR51" s="220" t="s">
        <v>415</v>
      </c>
      <c r="AS51" s="221"/>
      <c r="AT51" s="221"/>
      <c r="AU51" s="221"/>
      <c r="AV51" s="221"/>
      <c r="AW51" s="221"/>
      <c r="AX51" s="221"/>
      <c r="AY51" s="221"/>
      <c r="AZ51" s="221"/>
      <c r="BA51" s="221"/>
      <c r="BB51" s="221"/>
      <c r="BC51" s="221"/>
      <c r="BD51" s="221"/>
      <c r="BE51" s="221"/>
      <c r="BF51" s="222"/>
      <c r="BG51" s="223" t="s">
        <v>415</v>
      </c>
      <c r="BH51" s="232"/>
      <c r="BI51" s="232"/>
      <c r="BJ51" s="232"/>
      <c r="BK51" s="232"/>
      <c r="BL51" s="232"/>
      <c r="BM51" s="232"/>
      <c r="BN51" s="232"/>
      <c r="BO51" s="232"/>
      <c r="BP51" s="232"/>
      <c r="BQ51" s="232"/>
      <c r="BR51" s="232"/>
      <c r="BS51" s="232"/>
      <c r="BT51" s="232"/>
      <c r="BU51" s="232"/>
      <c r="BV51" s="232"/>
      <c r="BW51" s="232"/>
      <c r="BX51" s="232"/>
      <c r="BY51" s="232"/>
      <c r="BZ51" s="232"/>
      <c r="CA51" s="233"/>
      <c r="CB51" s="226" t="s">
        <v>415</v>
      </c>
      <c r="CC51" s="227"/>
      <c r="CD51" s="227"/>
      <c r="CE51" s="227"/>
      <c r="CF51" s="227"/>
      <c r="CG51" s="227"/>
      <c r="CH51" s="227"/>
      <c r="CI51" s="227"/>
      <c r="CJ51" s="227"/>
      <c r="CK51" s="227"/>
      <c r="CL51" s="227"/>
      <c r="CM51" s="228"/>
      <c r="CN51" s="229" t="s">
        <v>415</v>
      </c>
      <c r="CO51" s="230"/>
      <c r="CP51" s="230"/>
      <c r="CQ51" s="230"/>
      <c r="CR51" s="230"/>
      <c r="CS51" s="230"/>
      <c r="CT51" s="230"/>
      <c r="CU51" s="230"/>
      <c r="CV51" s="230"/>
      <c r="CW51" s="230"/>
      <c r="CX51" s="230"/>
      <c r="CY51" s="230"/>
      <c r="CZ51" s="230"/>
      <c r="DA51" s="230"/>
      <c r="DB51" s="230"/>
      <c r="DC51" s="230"/>
      <c r="DD51" s="231"/>
    </row>
    <row r="52" spans="1:108" x14ac:dyDescent="0.25">
      <c r="A52" s="204"/>
      <c r="B52" s="205"/>
      <c r="C52" s="205"/>
      <c r="D52" s="205"/>
      <c r="E52" s="205"/>
      <c r="F52" s="206"/>
      <c r="G52" s="32"/>
      <c r="H52" s="209" t="s">
        <v>99</v>
      </c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  <c r="T52" s="209"/>
      <c r="U52" s="209"/>
      <c r="V52" s="209"/>
      <c r="W52" s="209"/>
      <c r="X52" s="209"/>
      <c r="Y52" s="209"/>
      <c r="Z52" s="209"/>
      <c r="AA52" s="209"/>
      <c r="AB52" s="209"/>
      <c r="AC52" s="209"/>
      <c r="AD52" s="209"/>
      <c r="AE52" s="209"/>
      <c r="AF52" s="209"/>
      <c r="AG52" s="209"/>
      <c r="AH52" s="209"/>
      <c r="AI52" s="209"/>
      <c r="AJ52" s="209"/>
      <c r="AK52" s="209"/>
      <c r="AL52" s="209"/>
      <c r="AM52" s="209"/>
      <c r="AN52" s="209"/>
      <c r="AO52" s="209"/>
      <c r="AP52" s="209"/>
      <c r="AQ52" s="210"/>
      <c r="AR52" s="220" t="s">
        <v>415</v>
      </c>
      <c r="AS52" s="221"/>
      <c r="AT52" s="221"/>
      <c r="AU52" s="221"/>
      <c r="AV52" s="221"/>
      <c r="AW52" s="221"/>
      <c r="AX52" s="221"/>
      <c r="AY52" s="221"/>
      <c r="AZ52" s="221"/>
      <c r="BA52" s="221"/>
      <c r="BB52" s="221"/>
      <c r="BC52" s="221"/>
      <c r="BD52" s="221"/>
      <c r="BE52" s="221"/>
      <c r="BF52" s="222"/>
      <c r="BG52" s="223" t="s">
        <v>415</v>
      </c>
      <c r="BH52" s="232"/>
      <c r="BI52" s="232"/>
      <c r="BJ52" s="232"/>
      <c r="BK52" s="232"/>
      <c r="BL52" s="232"/>
      <c r="BM52" s="232"/>
      <c r="BN52" s="232"/>
      <c r="BO52" s="232"/>
      <c r="BP52" s="232"/>
      <c r="BQ52" s="232"/>
      <c r="BR52" s="232"/>
      <c r="BS52" s="232"/>
      <c r="BT52" s="232"/>
      <c r="BU52" s="232"/>
      <c r="BV52" s="232"/>
      <c r="BW52" s="232"/>
      <c r="BX52" s="232"/>
      <c r="BY52" s="232"/>
      <c r="BZ52" s="232"/>
      <c r="CA52" s="233"/>
      <c r="CB52" s="226" t="s">
        <v>415</v>
      </c>
      <c r="CC52" s="227"/>
      <c r="CD52" s="227"/>
      <c r="CE52" s="227"/>
      <c r="CF52" s="227"/>
      <c r="CG52" s="227"/>
      <c r="CH52" s="227"/>
      <c r="CI52" s="227"/>
      <c r="CJ52" s="227"/>
      <c r="CK52" s="227"/>
      <c r="CL52" s="227"/>
      <c r="CM52" s="228"/>
      <c r="CN52" s="229" t="s">
        <v>415</v>
      </c>
      <c r="CO52" s="230"/>
      <c r="CP52" s="230"/>
      <c r="CQ52" s="230"/>
      <c r="CR52" s="230"/>
      <c r="CS52" s="230"/>
      <c r="CT52" s="230"/>
      <c r="CU52" s="230"/>
      <c r="CV52" s="230"/>
      <c r="CW52" s="230"/>
      <c r="CX52" s="230"/>
      <c r="CY52" s="230"/>
      <c r="CZ52" s="230"/>
      <c r="DA52" s="230"/>
      <c r="DB52" s="230"/>
      <c r="DC52" s="230"/>
      <c r="DD52" s="231"/>
    </row>
    <row r="53" spans="1:108" ht="43.5" customHeight="1" x14ac:dyDescent="0.25">
      <c r="A53" s="201" t="s">
        <v>100</v>
      </c>
      <c r="B53" s="202"/>
      <c r="C53" s="202"/>
      <c r="D53" s="202"/>
      <c r="E53" s="202"/>
      <c r="F53" s="203"/>
      <c r="G53" s="31"/>
      <c r="H53" s="207" t="s">
        <v>101</v>
      </c>
      <c r="I53" s="207"/>
      <c r="J53" s="207"/>
      <c r="K53" s="207"/>
      <c r="L53" s="207"/>
      <c r="M53" s="207"/>
      <c r="N53" s="207"/>
      <c r="O53" s="207"/>
      <c r="P53" s="207"/>
      <c r="Q53" s="207"/>
      <c r="R53" s="207"/>
      <c r="S53" s="207"/>
      <c r="T53" s="207"/>
      <c r="U53" s="207"/>
      <c r="V53" s="207"/>
      <c r="W53" s="207"/>
      <c r="X53" s="207"/>
      <c r="Y53" s="207"/>
      <c r="Z53" s="207"/>
      <c r="AA53" s="207"/>
      <c r="AB53" s="207"/>
      <c r="AC53" s="207"/>
      <c r="AD53" s="207"/>
      <c r="AE53" s="207"/>
      <c r="AF53" s="207"/>
      <c r="AG53" s="207"/>
      <c r="AH53" s="207"/>
      <c r="AI53" s="207"/>
      <c r="AJ53" s="207"/>
      <c r="AK53" s="207"/>
      <c r="AL53" s="207"/>
      <c r="AM53" s="207"/>
      <c r="AN53" s="207"/>
      <c r="AO53" s="207"/>
      <c r="AP53" s="207"/>
      <c r="AQ53" s="208"/>
      <c r="AR53" s="211" t="s">
        <v>415</v>
      </c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3"/>
      <c r="BG53" s="192" t="s">
        <v>415</v>
      </c>
      <c r="BH53" s="193"/>
      <c r="BI53" s="193"/>
      <c r="BJ53" s="193"/>
      <c r="BK53" s="193"/>
      <c r="BL53" s="193"/>
      <c r="BM53" s="193"/>
      <c r="BN53" s="193"/>
      <c r="BO53" s="193"/>
      <c r="BP53" s="193"/>
      <c r="BQ53" s="193"/>
      <c r="BR53" s="193"/>
      <c r="BS53" s="193"/>
      <c r="BT53" s="193"/>
      <c r="BU53" s="193"/>
      <c r="BV53" s="193"/>
      <c r="BW53" s="193"/>
      <c r="BX53" s="193"/>
      <c r="BY53" s="193"/>
      <c r="BZ53" s="193"/>
      <c r="CA53" s="193"/>
      <c r="CB53" s="193"/>
      <c r="CC53" s="193"/>
      <c r="CD53" s="193"/>
      <c r="CE53" s="193"/>
      <c r="CF53" s="193"/>
      <c r="CG53" s="193"/>
      <c r="CH53" s="193"/>
      <c r="CI53" s="193"/>
      <c r="CJ53" s="193"/>
      <c r="CK53" s="193"/>
      <c r="CL53" s="193"/>
      <c r="CM53" s="194"/>
      <c r="CN53" s="192" t="s">
        <v>415</v>
      </c>
      <c r="CO53" s="193"/>
      <c r="CP53" s="193"/>
      <c r="CQ53" s="193"/>
      <c r="CR53" s="193"/>
      <c r="CS53" s="193"/>
      <c r="CT53" s="193"/>
      <c r="CU53" s="193"/>
      <c r="CV53" s="193"/>
      <c r="CW53" s="193"/>
      <c r="CX53" s="193"/>
      <c r="CY53" s="193"/>
      <c r="CZ53" s="193"/>
      <c r="DA53" s="193"/>
      <c r="DB53" s="193"/>
      <c r="DC53" s="193"/>
      <c r="DD53" s="194"/>
    </row>
    <row r="54" spans="1:108" x14ac:dyDescent="0.25">
      <c r="A54" s="204"/>
      <c r="B54" s="205"/>
      <c r="C54" s="205"/>
      <c r="D54" s="205"/>
      <c r="E54" s="205"/>
      <c r="F54" s="206"/>
      <c r="G54" s="32"/>
      <c r="H54" s="209" t="s">
        <v>72</v>
      </c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09"/>
      <c r="AE54" s="209"/>
      <c r="AF54" s="209"/>
      <c r="AG54" s="209"/>
      <c r="AH54" s="209"/>
      <c r="AI54" s="209"/>
      <c r="AJ54" s="209"/>
      <c r="AK54" s="209"/>
      <c r="AL54" s="209"/>
      <c r="AM54" s="209"/>
      <c r="AN54" s="209"/>
      <c r="AO54" s="209"/>
      <c r="AP54" s="209"/>
      <c r="AQ54" s="210"/>
      <c r="AR54" s="214"/>
      <c r="AS54" s="215"/>
      <c r="AT54" s="215"/>
      <c r="AU54" s="215"/>
      <c r="AV54" s="215"/>
      <c r="AW54" s="215"/>
      <c r="AX54" s="215"/>
      <c r="AY54" s="215"/>
      <c r="AZ54" s="215"/>
      <c r="BA54" s="215"/>
      <c r="BB54" s="215"/>
      <c r="BC54" s="215"/>
      <c r="BD54" s="215"/>
      <c r="BE54" s="215"/>
      <c r="BF54" s="216"/>
      <c r="BG54" s="195"/>
      <c r="BH54" s="196"/>
      <c r="BI54" s="196"/>
      <c r="BJ54" s="196"/>
      <c r="BK54" s="196"/>
      <c r="BL54" s="196"/>
      <c r="BM54" s="196"/>
      <c r="BN54" s="196"/>
      <c r="BO54" s="196"/>
      <c r="BP54" s="196"/>
      <c r="BQ54" s="196"/>
      <c r="BR54" s="196"/>
      <c r="BS54" s="196"/>
      <c r="BT54" s="196"/>
      <c r="BU54" s="196"/>
      <c r="BV54" s="196"/>
      <c r="BW54" s="196"/>
      <c r="BX54" s="196"/>
      <c r="BY54" s="196"/>
      <c r="BZ54" s="196"/>
      <c r="CA54" s="196"/>
      <c r="CB54" s="196"/>
      <c r="CC54" s="196"/>
      <c r="CD54" s="196"/>
      <c r="CE54" s="196"/>
      <c r="CF54" s="196"/>
      <c r="CG54" s="196"/>
      <c r="CH54" s="196"/>
      <c r="CI54" s="196"/>
      <c r="CJ54" s="196"/>
      <c r="CK54" s="196"/>
      <c r="CL54" s="196"/>
      <c r="CM54" s="197"/>
      <c r="CN54" s="217"/>
      <c r="CO54" s="218"/>
      <c r="CP54" s="218"/>
      <c r="CQ54" s="218"/>
      <c r="CR54" s="218"/>
      <c r="CS54" s="218"/>
      <c r="CT54" s="218"/>
      <c r="CU54" s="218"/>
      <c r="CV54" s="218"/>
      <c r="CW54" s="218"/>
      <c r="CX54" s="218"/>
      <c r="CY54" s="218"/>
      <c r="CZ54" s="218"/>
      <c r="DA54" s="218"/>
      <c r="DB54" s="218"/>
      <c r="DC54" s="218"/>
      <c r="DD54" s="219"/>
    </row>
    <row r="55" spans="1:108" x14ac:dyDescent="0.25">
      <c r="A55" s="204"/>
      <c r="B55" s="205"/>
      <c r="C55" s="205"/>
      <c r="D55" s="205"/>
      <c r="E55" s="205"/>
      <c r="F55" s="206"/>
      <c r="G55" s="32"/>
      <c r="H55" s="209" t="s">
        <v>97</v>
      </c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09"/>
      <c r="AE55" s="209"/>
      <c r="AF55" s="209"/>
      <c r="AG55" s="209"/>
      <c r="AH55" s="209"/>
      <c r="AI55" s="209"/>
      <c r="AJ55" s="209"/>
      <c r="AK55" s="209"/>
      <c r="AL55" s="209"/>
      <c r="AM55" s="209"/>
      <c r="AN55" s="209"/>
      <c r="AO55" s="209"/>
      <c r="AP55" s="209"/>
      <c r="AQ55" s="210"/>
      <c r="AR55" s="220" t="s">
        <v>415</v>
      </c>
      <c r="AS55" s="221"/>
      <c r="AT55" s="221"/>
      <c r="AU55" s="221"/>
      <c r="AV55" s="221"/>
      <c r="AW55" s="221"/>
      <c r="AX55" s="221"/>
      <c r="AY55" s="221"/>
      <c r="AZ55" s="221"/>
      <c r="BA55" s="221"/>
      <c r="BB55" s="221"/>
      <c r="BC55" s="221"/>
      <c r="BD55" s="221"/>
      <c r="BE55" s="221"/>
      <c r="BF55" s="222"/>
      <c r="BG55" s="223" t="s">
        <v>415</v>
      </c>
      <c r="BH55" s="232"/>
      <c r="BI55" s="232"/>
      <c r="BJ55" s="232"/>
      <c r="BK55" s="232"/>
      <c r="BL55" s="232"/>
      <c r="BM55" s="232"/>
      <c r="BN55" s="232"/>
      <c r="BO55" s="232"/>
      <c r="BP55" s="232"/>
      <c r="BQ55" s="232"/>
      <c r="BR55" s="232"/>
      <c r="BS55" s="232"/>
      <c r="BT55" s="232"/>
      <c r="BU55" s="232"/>
      <c r="BV55" s="232"/>
      <c r="BW55" s="232"/>
      <c r="BX55" s="232"/>
      <c r="BY55" s="232"/>
      <c r="BZ55" s="232"/>
      <c r="CA55" s="233"/>
      <c r="CB55" s="226" t="s">
        <v>415</v>
      </c>
      <c r="CC55" s="227"/>
      <c r="CD55" s="227"/>
      <c r="CE55" s="227"/>
      <c r="CF55" s="227"/>
      <c r="CG55" s="227"/>
      <c r="CH55" s="227"/>
      <c r="CI55" s="227"/>
      <c r="CJ55" s="227"/>
      <c r="CK55" s="227"/>
      <c r="CL55" s="227"/>
      <c r="CM55" s="228"/>
      <c r="CN55" s="229" t="s">
        <v>415</v>
      </c>
      <c r="CO55" s="230"/>
      <c r="CP55" s="230"/>
      <c r="CQ55" s="230"/>
      <c r="CR55" s="230"/>
      <c r="CS55" s="230"/>
      <c r="CT55" s="230"/>
      <c r="CU55" s="230"/>
      <c r="CV55" s="230"/>
      <c r="CW55" s="230"/>
      <c r="CX55" s="230"/>
      <c r="CY55" s="230"/>
      <c r="CZ55" s="230"/>
      <c r="DA55" s="230"/>
      <c r="DB55" s="230"/>
      <c r="DC55" s="230"/>
      <c r="DD55" s="231"/>
    </row>
    <row r="56" spans="1:108" x14ac:dyDescent="0.25">
      <c r="A56" s="204"/>
      <c r="B56" s="205"/>
      <c r="C56" s="205"/>
      <c r="D56" s="205"/>
      <c r="E56" s="205"/>
      <c r="F56" s="206"/>
      <c r="G56" s="32"/>
      <c r="H56" s="209" t="s">
        <v>74</v>
      </c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9"/>
      <c r="AA56" s="209"/>
      <c r="AB56" s="209"/>
      <c r="AC56" s="209"/>
      <c r="AD56" s="209"/>
      <c r="AE56" s="209"/>
      <c r="AF56" s="209"/>
      <c r="AG56" s="209"/>
      <c r="AH56" s="209"/>
      <c r="AI56" s="209"/>
      <c r="AJ56" s="209"/>
      <c r="AK56" s="209"/>
      <c r="AL56" s="209"/>
      <c r="AM56" s="209"/>
      <c r="AN56" s="209"/>
      <c r="AO56" s="209"/>
      <c r="AP56" s="209"/>
      <c r="AQ56" s="210"/>
      <c r="AR56" s="220" t="s">
        <v>415</v>
      </c>
      <c r="AS56" s="221"/>
      <c r="AT56" s="221"/>
      <c r="AU56" s="221"/>
      <c r="AV56" s="221"/>
      <c r="AW56" s="221"/>
      <c r="AX56" s="221"/>
      <c r="AY56" s="221"/>
      <c r="AZ56" s="221"/>
      <c r="BA56" s="221"/>
      <c r="BB56" s="221"/>
      <c r="BC56" s="221"/>
      <c r="BD56" s="221"/>
      <c r="BE56" s="221"/>
      <c r="BF56" s="222"/>
      <c r="BG56" s="223" t="s">
        <v>415</v>
      </c>
      <c r="BH56" s="232"/>
      <c r="BI56" s="232"/>
      <c r="BJ56" s="232"/>
      <c r="BK56" s="232"/>
      <c r="BL56" s="232"/>
      <c r="BM56" s="232"/>
      <c r="BN56" s="232"/>
      <c r="BO56" s="232"/>
      <c r="BP56" s="232"/>
      <c r="BQ56" s="232"/>
      <c r="BR56" s="232"/>
      <c r="BS56" s="232"/>
      <c r="BT56" s="232"/>
      <c r="BU56" s="232"/>
      <c r="BV56" s="232"/>
      <c r="BW56" s="232"/>
      <c r="BX56" s="232"/>
      <c r="BY56" s="232"/>
      <c r="BZ56" s="232"/>
      <c r="CA56" s="233"/>
      <c r="CB56" s="226" t="s">
        <v>415</v>
      </c>
      <c r="CC56" s="227"/>
      <c r="CD56" s="227"/>
      <c r="CE56" s="227"/>
      <c r="CF56" s="227"/>
      <c r="CG56" s="227"/>
      <c r="CH56" s="227"/>
      <c r="CI56" s="227"/>
      <c r="CJ56" s="227"/>
      <c r="CK56" s="227"/>
      <c r="CL56" s="227"/>
      <c r="CM56" s="228"/>
      <c r="CN56" s="229" t="s">
        <v>415</v>
      </c>
      <c r="CO56" s="230"/>
      <c r="CP56" s="230"/>
      <c r="CQ56" s="230"/>
      <c r="CR56" s="230"/>
      <c r="CS56" s="230"/>
      <c r="CT56" s="230"/>
      <c r="CU56" s="230"/>
      <c r="CV56" s="230"/>
      <c r="CW56" s="230"/>
      <c r="CX56" s="230"/>
      <c r="CY56" s="230"/>
      <c r="CZ56" s="230"/>
      <c r="DA56" s="230"/>
      <c r="DB56" s="230"/>
      <c r="DC56" s="230"/>
      <c r="DD56" s="231"/>
    </row>
    <row r="57" spans="1:108" x14ac:dyDescent="0.25">
      <c r="A57" s="204"/>
      <c r="B57" s="205"/>
      <c r="C57" s="205"/>
      <c r="D57" s="205"/>
      <c r="E57" s="205"/>
      <c r="F57" s="206"/>
      <c r="G57" s="32"/>
      <c r="H57" s="209" t="s">
        <v>98</v>
      </c>
      <c r="I57" s="209"/>
      <c r="J57" s="209"/>
      <c r="K57" s="209"/>
      <c r="L57" s="209"/>
      <c r="M57" s="209"/>
      <c r="N57" s="209"/>
      <c r="O57" s="209"/>
      <c r="P57" s="209"/>
      <c r="Q57" s="209"/>
      <c r="R57" s="209"/>
      <c r="S57" s="209"/>
      <c r="T57" s="209"/>
      <c r="U57" s="209"/>
      <c r="V57" s="209"/>
      <c r="W57" s="209"/>
      <c r="X57" s="209"/>
      <c r="Y57" s="209"/>
      <c r="Z57" s="209"/>
      <c r="AA57" s="209"/>
      <c r="AB57" s="209"/>
      <c r="AC57" s="209"/>
      <c r="AD57" s="209"/>
      <c r="AE57" s="209"/>
      <c r="AF57" s="209"/>
      <c r="AG57" s="209"/>
      <c r="AH57" s="209"/>
      <c r="AI57" s="209"/>
      <c r="AJ57" s="209"/>
      <c r="AK57" s="209"/>
      <c r="AL57" s="209"/>
      <c r="AM57" s="209"/>
      <c r="AN57" s="209"/>
      <c r="AO57" s="209"/>
      <c r="AP57" s="209"/>
      <c r="AQ57" s="210"/>
      <c r="AR57" s="220" t="s">
        <v>415</v>
      </c>
      <c r="AS57" s="221"/>
      <c r="AT57" s="221"/>
      <c r="AU57" s="221"/>
      <c r="AV57" s="221"/>
      <c r="AW57" s="221"/>
      <c r="AX57" s="221"/>
      <c r="AY57" s="221"/>
      <c r="AZ57" s="221"/>
      <c r="BA57" s="221"/>
      <c r="BB57" s="221"/>
      <c r="BC57" s="221"/>
      <c r="BD57" s="221"/>
      <c r="BE57" s="221"/>
      <c r="BF57" s="222"/>
      <c r="BG57" s="223" t="s">
        <v>415</v>
      </c>
      <c r="BH57" s="232"/>
      <c r="BI57" s="232"/>
      <c r="BJ57" s="232"/>
      <c r="BK57" s="232"/>
      <c r="BL57" s="232"/>
      <c r="BM57" s="232"/>
      <c r="BN57" s="232"/>
      <c r="BO57" s="232"/>
      <c r="BP57" s="232"/>
      <c r="BQ57" s="232"/>
      <c r="BR57" s="232"/>
      <c r="BS57" s="232"/>
      <c r="BT57" s="232"/>
      <c r="BU57" s="232"/>
      <c r="BV57" s="232"/>
      <c r="BW57" s="232"/>
      <c r="BX57" s="232"/>
      <c r="BY57" s="232"/>
      <c r="BZ57" s="232"/>
      <c r="CA57" s="233"/>
      <c r="CB57" s="226" t="s">
        <v>415</v>
      </c>
      <c r="CC57" s="227"/>
      <c r="CD57" s="227"/>
      <c r="CE57" s="227"/>
      <c r="CF57" s="227"/>
      <c r="CG57" s="227"/>
      <c r="CH57" s="227"/>
      <c r="CI57" s="227"/>
      <c r="CJ57" s="227"/>
      <c r="CK57" s="227"/>
      <c r="CL57" s="227"/>
      <c r="CM57" s="228"/>
      <c r="CN57" s="229" t="s">
        <v>415</v>
      </c>
      <c r="CO57" s="230"/>
      <c r="CP57" s="230"/>
      <c r="CQ57" s="230"/>
      <c r="CR57" s="230"/>
      <c r="CS57" s="230"/>
      <c r="CT57" s="230"/>
      <c r="CU57" s="230"/>
      <c r="CV57" s="230"/>
      <c r="CW57" s="230"/>
      <c r="CX57" s="230"/>
      <c r="CY57" s="230"/>
      <c r="CZ57" s="230"/>
      <c r="DA57" s="230"/>
      <c r="DB57" s="230"/>
      <c r="DC57" s="230"/>
      <c r="DD57" s="231"/>
    </row>
    <row r="58" spans="1:108" x14ac:dyDescent="0.25">
      <c r="A58" s="204"/>
      <c r="B58" s="205"/>
      <c r="C58" s="205"/>
      <c r="D58" s="205"/>
      <c r="E58" s="205"/>
      <c r="F58" s="206"/>
      <c r="G58" s="32"/>
      <c r="H58" s="209" t="s">
        <v>99</v>
      </c>
      <c r="I58" s="209"/>
      <c r="J58" s="209"/>
      <c r="K58" s="209"/>
      <c r="L58" s="209"/>
      <c r="M58" s="209"/>
      <c r="N58" s="209"/>
      <c r="O58" s="209"/>
      <c r="P58" s="209"/>
      <c r="Q58" s="209"/>
      <c r="R58" s="209"/>
      <c r="S58" s="209"/>
      <c r="T58" s="209"/>
      <c r="U58" s="209"/>
      <c r="V58" s="209"/>
      <c r="W58" s="209"/>
      <c r="X58" s="209"/>
      <c r="Y58" s="209"/>
      <c r="Z58" s="209"/>
      <c r="AA58" s="209"/>
      <c r="AB58" s="209"/>
      <c r="AC58" s="209"/>
      <c r="AD58" s="209"/>
      <c r="AE58" s="209"/>
      <c r="AF58" s="209"/>
      <c r="AG58" s="209"/>
      <c r="AH58" s="209"/>
      <c r="AI58" s="209"/>
      <c r="AJ58" s="209"/>
      <c r="AK58" s="209"/>
      <c r="AL58" s="209"/>
      <c r="AM58" s="209"/>
      <c r="AN58" s="209"/>
      <c r="AO58" s="209"/>
      <c r="AP58" s="209"/>
      <c r="AQ58" s="210"/>
      <c r="AR58" s="220" t="s">
        <v>415</v>
      </c>
      <c r="AS58" s="221"/>
      <c r="AT58" s="221"/>
      <c r="AU58" s="221"/>
      <c r="AV58" s="221"/>
      <c r="AW58" s="221"/>
      <c r="AX58" s="221"/>
      <c r="AY58" s="221"/>
      <c r="AZ58" s="221"/>
      <c r="BA58" s="221"/>
      <c r="BB58" s="221"/>
      <c r="BC58" s="221"/>
      <c r="BD58" s="221"/>
      <c r="BE58" s="221"/>
      <c r="BF58" s="222"/>
      <c r="BG58" s="223" t="s">
        <v>415</v>
      </c>
      <c r="BH58" s="232"/>
      <c r="BI58" s="232"/>
      <c r="BJ58" s="232"/>
      <c r="BK58" s="232"/>
      <c r="BL58" s="232"/>
      <c r="BM58" s="232"/>
      <c r="BN58" s="232"/>
      <c r="BO58" s="232"/>
      <c r="BP58" s="232"/>
      <c r="BQ58" s="232"/>
      <c r="BR58" s="232"/>
      <c r="BS58" s="232"/>
      <c r="BT58" s="232"/>
      <c r="BU58" s="232"/>
      <c r="BV58" s="232"/>
      <c r="BW58" s="232"/>
      <c r="BX58" s="232"/>
      <c r="BY58" s="232"/>
      <c r="BZ58" s="232"/>
      <c r="CA58" s="233"/>
      <c r="CB58" s="226" t="s">
        <v>415</v>
      </c>
      <c r="CC58" s="227"/>
      <c r="CD58" s="227"/>
      <c r="CE58" s="227"/>
      <c r="CF58" s="227"/>
      <c r="CG58" s="227"/>
      <c r="CH58" s="227"/>
      <c r="CI58" s="227"/>
      <c r="CJ58" s="227"/>
      <c r="CK58" s="227"/>
      <c r="CL58" s="227"/>
      <c r="CM58" s="228"/>
      <c r="CN58" s="229" t="s">
        <v>415</v>
      </c>
      <c r="CO58" s="230"/>
      <c r="CP58" s="230"/>
      <c r="CQ58" s="230"/>
      <c r="CR58" s="230"/>
      <c r="CS58" s="230"/>
      <c r="CT58" s="230"/>
      <c r="CU58" s="230"/>
      <c r="CV58" s="230"/>
      <c r="CW58" s="230"/>
      <c r="CX58" s="230"/>
      <c r="CY58" s="230"/>
      <c r="CZ58" s="230"/>
      <c r="DA58" s="230"/>
      <c r="DB58" s="230"/>
      <c r="DC58" s="230"/>
      <c r="DD58" s="231"/>
    </row>
    <row r="59" spans="1:108" ht="28.5" customHeight="1" x14ac:dyDescent="0.25">
      <c r="A59" s="204" t="s">
        <v>102</v>
      </c>
      <c r="B59" s="205"/>
      <c r="C59" s="205"/>
      <c r="D59" s="205"/>
      <c r="E59" s="205"/>
      <c r="F59" s="206"/>
      <c r="G59" s="32"/>
      <c r="H59" s="209" t="s">
        <v>80</v>
      </c>
      <c r="I59" s="209"/>
      <c r="J59" s="209"/>
      <c r="K59" s="209"/>
      <c r="L59" s="209"/>
      <c r="M59" s="209"/>
      <c r="N59" s="209"/>
      <c r="O59" s="209"/>
      <c r="P59" s="209"/>
      <c r="Q59" s="209"/>
      <c r="R59" s="209"/>
      <c r="S59" s="209"/>
      <c r="T59" s="209"/>
      <c r="U59" s="209"/>
      <c r="V59" s="209"/>
      <c r="W59" s="209"/>
      <c r="X59" s="209"/>
      <c r="Y59" s="209"/>
      <c r="Z59" s="209"/>
      <c r="AA59" s="209"/>
      <c r="AB59" s="209"/>
      <c r="AC59" s="209"/>
      <c r="AD59" s="209"/>
      <c r="AE59" s="209"/>
      <c r="AF59" s="209"/>
      <c r="AG59" s="209"/>
      <c r="AH59" s="209"/>
      <c r="AI59" s="209"/>
      <c r="AJ59" s="209"/>
      <c r="AK59" s="209"/>
      <c r="AL59" s="209"/>
      <c r="AM59" s="209"/>
      <c r="AN59" s="209"/>
      <c r="AO59" s="209"/>
      <c r="AP59" s="209"/>
      <c r="AQ59" s="210"/>
      <c r="AR59" s="220" t="s">
        <v>415</v>
      </c>
      <c r="AS59" s="221"/>
      <c r="AT59" s="221"/>
      <c r="AU59" s="221"/>
      <c r="AV59" s="221"/>
      <c r="AW59" s="221"/>
      <c r="AX59" s="221"/>
      <c r="AY59" s="221"/>
      <c r="AZ59" s="221"/>
      <c r="BA59" s="221"/>
      <c r="BB59" s="221"/>
      <c r="BC59" s="221"/>
      <c r="BD59" s="221"/>
      <c r="BE59" s="221"/>
      <c r="BF59" s="222"/>
      <c r="BG59" s="186" t="s">
        <v>415</v>
      </c>
      <c r="BH59" s="187"/>
      <c r="BI59" s="187"/>
      <c r="BJ59" s="187"/>
      <c r="BK59" s="187"/>
      <c r="BL59" s="187"/>
      <c r="BM59" s="187"/>
      <c r="BN59" s="187"/>
      <c r="BO59" s="187"/>
      <c r="BP59" s="187"/>
      <c r="BQ59" s="187"/>
      <c r="BR59" s="187"/>
      <c r="BS59" s="187"/>
      <c r="BT59" s="187"/>
      <c r="BU59" s="187"/>
      <c r="BV59" s="187"/>
      <c r="BW59" s="187"/>
      <c r="BX59" s="187"/>
      <c r="BY59" s="187"/>
      <c r="BZ59" s="187"/>
      <c r="CA59" s="187"/>
      <c r="CB59" s="187"/>
      <c r="CC59" s="187"/>
      <c r="CD59" s="187"/>
      <c r="CE59" s="187"/>
      <c r="CF59" s="187"/>
      <c r="CG59" s="187"/>
      <c r="CH59" s="187"/>
      <c r="CI59" s="187"/>
      <c r="CJ59" s="187"/>
      <c r="CK59" s="187"/>
      <c r="CL59" s="187"/>
      <c r="CM59" s="188"/>
      <c r="CN59" s="195" t="s">
        <v>415</v>
      </c>
      <c r="CO59" s="196"/>
      <c r="CP59" s="196"/>
      <c r="CQ59" s="196"/>
      <c r="CR59" s="196"/>
      <c r="CS59" s="196"/>
      <c r="CT59" s="196"/>
      <c r="CU59" s="196"/>
      <c r="CV59" s="196"/>
      <c r="CW59" s="196"/>
      <c r="CX59" s="196"/>
      <c r="CY59" s="196"/>
      <c r="CZ59" s="196"/>
      <c r="DA59" s="196"/>
      <c r="DB59" s="196"/>
      <c r="DC59" s="196"/>
      <c r="DD59" s="197"/>
    </row>
    <row r="60" spans="1:108" ht="72" customHeight="1" x14ac:dyDescent="0.25">
      <c r="A60" s="204" t="s">
        <v>103</v>
      </c>
      <c r="B60" s="205"/>
      <c r="C60" s="205"/>
      <c r="D60" s="205"/>
      <c r="E60" s="205"/>
      <c r="F60" s="206"/>
      <c r="G60" s="32"/>
      <c r="H60" s="209" t="s">
        <v>82</v>
      </c>
      <c r="I60" s="209"/>
      <c r="J60" s="209"/>
      <c r="K60" s="209"/>
      <c r="L60" s="209"/>
      <c r="M60" s="209"/>
      <c r="N60" s="209"/>
      <c r="O60" s="209"/>
      <c r="P60" s="209"/>
      <c r="Q60" s="209"/>
      <c r="R60" s="209"/>
      <c r="S60" s="209"/>
      <c r="T60" s="209"/>
      <c r="U60" s="209"/>
      <c r="V60" s="209"/>
      <c r="W60" s="209"/>
      <c r="X60" s="209"/>
      <c r="Y60" s="209"/>
      <c r="Z60" s="209"/>
      <c r="AA60" s="209"/>
      <c r="AB60" s="209"/>
      <c r="AC60" s="209"/>
      <c r="AD60" s="209"/>
      <c r="AE60" s="209"/>
      <c r="AF60" s="209"/>
      <c r="AG60" s="209"/>
      <c r="AH60" s="209"/>
      <c r="AI60" s="209"/>
      <c r="AJ60" s="209"/>
      <c r="AK60" s="209"/>
      <c r="AL60" s="209"/>
      <c r="AM60" s="209"/>
      <c r="AN60" s="209"/>
      <c r="AO60" s="209"/>
      <c r="AP60" s="209"/>
      <c r="AQ60" s="210"/>
      <c r="AR60" s="220" t="s">
        <v>415</v>
      </c>
      <c r="AS60" s="221"/>
      <c r="AT60" s="221"/>
      <c r="AU60" s="221"/>
      <c r="AV60" s="221"/>
      <c r="AW60" s="221"/>
      <c r="AX60" s="221"/>
      <c r="AY60" s="221"/>
      <c r="AZ60" s="221"/>
      <c r="BA60" s="221"/>
      <c r="BB60" s="221"/>
      <c r="BC60" s="221"/>
      <c r="BD60" s="221"/>
      <c r="BE60" s="221"/>
      <c r="BF60" s="222"/>
      <c r="BG60" s="186" t="s">
        <v>415</v>
      </c>
      <c r="BH60" s="187"/>
      <c r="BI60" s="187"/>
      <c r="BJ60" s="187"/>
      <c r="BK60" s="187"/>
      <c r="BL60" s="187"/>
      <c r="BM60" s="187"/>
      <c r="BN60" s="187"/>
      <c r="BO60" s="187"/>
      <c r="BP60" s="187"/>
      <c r="BQ60" s="187"/>
      <c r="BR60" s="187"/>
      <c r="BS60" s="187"/>
      <c r="BT60" s="187"/>
      <c r="BU60" s="187"/>
      <c r="BV60" s="187"/>
      <c r="BW60" s="187"/>
      <c r="BX60" s="187"/>
      <c r="BY60" s="187"/>
      <c r="BZ60" s="187"/>
      <c r="CA60" s="187"/>
      <c r="CB60" s="187"/>
      <c r="CC60" s="187"/>
      <c r="CD60" s="187"/>
      <c r="CE60" s="187"/>
      <c r="CF60" s="187"/>
      <c r="CG60" s="187"/>
      <c r="CH60" s="187"/>
      <c r="CI60" s="187"/>
      <c r="CJ60" s="187"/>
      <c r="CK60" s="187"/>
      <c r="CL60" s="187"/>
      <c r="CM60" s="188"/>
      <c r="CN60" s="195" t="s">
        <v>415</v>
      </c>
      <c r="CO60" s="196"/>
      <c r="CP60" s="196"/>
      <c r="CQ60" s="196"/>
      <c r="CR60" s="196"/>
      <c r="CS60" s="196"/>
      <c r="CT60" s="196"/>
      <c r="CU60" s="196"/>
      <c r="CV60" s="196"/>
      <c r="CW60" s="196"/>
      <c r="CX60" s="196"/>
      <c r="CY60" s="196"/>
      <c r="CZ60" s="196"/>
      <c r="DA60" s="196"/>
      <c r="DB60" s="196"/>
      <c r="DC60" s="196"/>
      <c r="DD60" s="197"/>
    </row>
    <row r="61" spans="1:108" ht="43.5" customHeight="1" x14ac:dyDescent="0.25">
      <c r="A61" s="204" t="s">
        <v>104</v>
      </c>
      <c r="B61" s="205"/>
      <c r="C61" s="205"/>
      <c r="D61" s="205"/>
      <c r="E61" s="205"/>
      <c r="F61" s="206"/>
      <c r="G61" s="32"/>
      <c r="H61" s="209" t="s">
        <v>105</v>
      </c>
      <c r="I61" s="209"/>
      <c r="J61" s="209"/>
      <c r="K61" s="209"/>
      <c r="L61" s="209"/>
      <c r="M61" s="209"/>
      <c r="N61" s="209"/>
      <c r="O61" s="209"/>
      <c r="P61" s="209"/>
      <c r="Q61" s="209"/>
      <c r="R61" s="209"/>
      <c r="S61" s="209"/>
      <c r="T61" s="209"/>
      <c r="U61" s="209"/>
      <c r="V61" s="209"/>
      <c r="W61" s="209"/>
      <c r="X61" s="209"/>
      <c r="Y61" s="209"/>
      <c r="Z61" s="209"/>
      <c r="AA61" s="209"/>
      <c r="AB61" s="209"/>
      <c r="AC61" s="209"/>
      <c r="AD61" s="209"/>
      <c r="AE61" s="209"/>
      <c r="AF61" s="209"/>
      <c r="AG61" s="209"/>
      <c r="AH61" s="209"/>
      <c r="AI61" s="209"/>
      <c r="AJ61" s="209"/>
      <c r="AK61" s="209"/>
      <c r="AL61" s="209"/>
      <c r="AM61" s="209"/>
      <c r="AN61" s="209"/>
      <c r="AO61" s="209"/>
      <c r="AP61" s="209"/>
      <c r="AQ61" s="210"/>
      <c r="AR61" s="198" t="s">
        <v>786</v>
      </c>
      <c r="AS61" s="199"/>
      <c r="AT61" s="199"/>
      <c r="AU61" s="199"/>
      <c r="AV61" s="199"/>
      <c r="AW61" s="199"/>
      <c r="AX61" s="199"/>
      <c r="AY61" s="199"/>
      <c r="AZ61" s="199"/>
      <c r="BA61" s="199"/>
      <c r="BB61" s="199"/>
      <c r="BC61" s="199"/>
      <c r="BD61" s="199"/>
      <c r="BE61" s="199"/>
      <c r="BF61" s="199"/>
      <c r="BG61" s="199"/>
      <c r="BH61" s="199"/>
      <c r="BI61" s="199"/>
      <c r="BJ61" s="199"/>
      <c r="BK61" s="199"/>
      <c r="BL61" s="199"/>
      <c r="BM61" s="199"/>
      <c r="BN61" s="199"/>
      <c r="BO61" s="199"/>
      <c r="BP61" s="199"/>
      <c r="BQ61" s="199"/>
      <c r="BR61" s="199"/>
      <c r="BS61" s="199"/>
      <c r="BT61" s="199"/>
      <c r="BU61" s="199"/>
      <c r="BV61" s="199"/>
      <c r="BW61" s="199"/>
      <c r="BX61" s="199"/>
      <c r="BY61" s="199"/>
      <c r="BZ61" s="199"/>
      <c r="CA61" s="199"/>
      <c r="CB61" s="199"/>
      <c r="CC61" s="199"/>
      <c r="CD61" s="199"/>
      <c r="CE61" s="199"/>
      <c r="CF61" s="199"/>
      <c r="CG61" s="199"/>
      <c r="CH61" s="199"/>
      <c r="CI61" s="199"/>
      <c r="CJ61" s="199"/>
      <c r="CK61" s="199"/>
      <c r="CL61" s="199"/>
      <c r="CM61" s="199"/>
      <c r="CN61" s="199"/>
      <c r="CO61" s="199"/>
      <c r="CP61" s="199"/>
      <c r="CQ61" s="199"/>
      <c r="CR61" s="199"/>
      <c r="CS61" s="199"/>
      <c r="CT61" s="199"/>
      <c r="CU61" s="199"/>
      <c r="CV61" s="199"/>
      <c r="CW61" s="199"/>
      <c r="CX61" s="199"/>
      <c r="CY61" s="199"/>
      <c r="CZ61" s="199"/>
      <c r="DA61" s="199"/>
      <c r="DB61" s="199"/>
      <c r="DC61" s="199"/>
      <c r="DD61" s="200"/>
    </row>
    <row r="62" spans="1:108" x14ac:dyDescent="0.25">
      <c r="A62" s="198" t="s">
        <v>106</v>
      </c>
      <c r="B62" s="199"/>
      <c r="C62" s="199"/>
      <c r="D62" s="199"/>
      <c r="E62" s="199"/>
      <c r="F62" s="200"/>
      <c r="G62" s="189" t="s">
        <v>107</v>
      </c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0"/>
      <c r="AE62" s="190"/>
      <c r="AF62" s="190"/>
      <c r="AG62" s="190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0"/>
      <c r="AT62" s="190"/>
      <c r="AU62" s="190"/>
      <c r="AV62" s="190"/>
      <c r="AW62" s="190"/>
      <c r="AX62" s="190"/>
      <c r="AY62" s="190"/>
      <c r="AZ62" s="190"/>
      <c r="BA62" s="190"/>
      <c r="BB62" s="190"/>
      <c r="BC62" s="190"/>
      <c r="BD62" s="190"/>
      <c r="BE62" s="190"/>
      <c r="BF62" s="190"/>
      <c r="BG62" s="190"/>
      <c r="BH62" s="190"/>
      <c r="BI62" s="190"/>
      <c r="BJ62" s="190"/>
      <c r="BK62" s="190"/>
      <c r="BL62" s="190"/>
      <c r="BM62" s="190"/>
      <c r="BN62" s="190"/>
      <c r="BO62" s="190"/>
      <c r="BP62" s="190"/>
      <c r="BQ62" s="190"/>
      <c r="BR62" s="190"/>
      <c r="BS62" s="190"/>
      <c r="BT62" s="190"/>
      <c r="BU62" s="190"/>
      <c r="BV62" s="190"/>
      <c r="BW62" s="190"/>
      <c r="BX62" s="190"/>
      <c r="BY62" s="190"/>
      <c r="BZ62" s="190"/>
      <c r="CA62" s="190"/>
      <c r="CB62" s="190"/>
      <c r="CC62" s="190"/>
      <c r="CD62" s="190"/>
      <c r="CE62" s="190"/>
      <c r="CF62" s="190"/>
      <c r="CG62" s="190"/>
      <c r="CH62" s="190"/>
      <c r="CI62" s="190"/>
      <c r="CJ62" s="190"/>
      <c r="CK62" s="190"/>
      <c r="CL62" s="190"/>
      <c r="CM62" s="190"/>
      <c r="CN62" s="190"/>
      <c r="CO62" s="190"/>
      <c r="CP62" s="190"/>
      <c r="CQ62" s="190"/>
      <c r="CR62" s="190"/>
      <c r="CS62" s="190"/>
      <c r="CT62" s="190"/>
      <c r="CU62" s="190"/>
      <c r="CV62" s="190"/>
      <c r="CW62" s="190"/>
      <c r="CX62" s="190"/>
      <c r="CY62" s="190"/>
      <c r="CZ62" s="190"/>
      <c r="DA62" s="190"/>
      <c r="DB62" s="190"/>
      <c r="DC62" s="190"/>
      <c r="DD62" s="191"/>
    </row>
    <row r="63" spans="1:108" ht="43.5" customHeight="1" x14ac:dyDescent="0.25">
      <c r="A63" s="201" t="s">
        <v>108</v>
      </c>
      <c r="B63" s="202"/>
      <c r="C63" s="202"/>
      <c r="D63" s="202"/>
      <c r="E63" s="202"/>
      <c r="F63" s="203"/>
      <c r="G63" s="31"/>
      <c r="H63" s="207" t="s">
        <v>96</v>
      </c>
      <c r="I63" s="207"/>
      <c r="J63" s="207"/>
      <c r="K63" s="207"/>
      <c r="L63" s="207"/>
      <c r="M63" s="207"/>
      <c r="N63" s="207"/>
      <c r="O63" s="207"/>
      <c r="P63" s="207"/>
      <c r="Q63" s="207"/>
      <c r="R63" s="207"/>
      <c r="S63" s="207"/>
      <c r="T63" s="207"/>
      <c r="U63" s="207"/>
      <c r="V63" s="207"/>
      <c r="W63" s="207"/>
      <c r="X63" s="207"/>
      <c r="Y63" s="207"/>
      <c r="Z63" s="207"/>
      <c r="AA63" s="207"/>
      <c r="AB63" s="207"/>
      <c r="AC63" s="207"/>
      <c r="AD63" s="207"/>
      <c r="AE63" s="207"/>
      <c r="AF63" s="207"/>
      <c r="AG63" s="207"/>
      <c r="AH63" s="207"/>
      <c r="AI63" s="207"/>
      <c r="AJ63" s="207"/>
      <c r="AK63" s="207"/>
      <c r="AL63" s="207"/>
      <c r="AM63" s="207"/>
      <c r="AN63" s="207"/>
      <c r="AO63" s="207"/>
      <c r="AP63" s="207"/>
      <c r="AQ63" s="208"/>
      <c r="AR63" s="211">
        <v>1</v>
      </c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3"/>
      <c r="BG63" s="192" t="s">
        <v>415</v>
      </c>
      <c r="BH63" s="193"/>
      <c r="BI63" s="193"/>
      <c r="BJ63" s="193"/>
      <c r="BK63" s="193"/>
      <c r="BL63" s="193"/>
      <c r="BM63" s="193"/>
      <c r="BN63" s="193"/>
      <c r="BO63" s="193"/>
      <c r="BP63" s="193"/>
      <c r="BQ63" s="193"/>
      <c r="BR63" s="193"/>
      <c r="BS63" s="193"/>
      <c r="BT63" s="193"/>
      <c r="BU63" s="193"/>
      <c r="BV63" s="193"/>
      <c r="BW63" s="193"/>
      <c r="BX63" s="193"/>
      <c r="BY63" s="193"/>
      <c r="BZ63" s="193"/>
      <c r="CA63" s="193"/>
      <c r="CB63" s="193"/>
      <c r="CC63" s="193"/>
      <c r="CD63" s="193"/>
      <c r="CE63" s="193"/>
      <c r="CF63" s="193"/>
      <c r="CG63" s="193"/>
      <c r="CH63" s="193"/>
      <c r="CI63" s="193"/>
      <c r="CJ63" s="193"/>
      <c r="CK63" s="193"/>
      <c r="CL63" s="193"/>
      <c r="CM63" s="194"/>
      <c r="CN63" s="192" t="s">
        <v>415</v>
      </c>
      <c r="CO63" s="193"/>
      <c r="CP63" s="193"/>
      <c r="CQ63" s="193"/>
      <c r="CR63" s="193"/>
      <c r="CS63" s="193"/>
      <c r="CT63" s="193"/>
      <c r="CU63" s="193"/>
      <c r="CV63" s="193"/>
      <c r="CW63" s="193"/>
      <c r="CX63" s="193"/>
      <c r="CY63" s="193"/>
      <c r="CZ63" s="193"/>
      <c r="DA63" s="193"/>
      <c r="DB63" s="193"/>
      <c r="DC63" s="193"/>
      <c r="DD63" s="194"/>
    </row>
    <row r="64" spans="1:108" x14ac:dyDescent="0.25">
      <c r="A64" s="204"/>
      <c r="B64" s="205"/>
      <c r="C64" s="205"/>
      <c r="D64" s="205"/>
      <c r="E64" s="205"/>
      <c r="F64" s="206"/>
      <c r="G64" s="32"/>
      <c r="H64" s="209" t="s">
        <v>72</v>
      </c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09"/>
      <c r="AE64" s="209"/>
      <c r="AF64" s="209"/>
      <c r="AG64" s="209"/>
      <c r="AH64" s="209"/>
      <c r="AI64" s="209"/>
      <c r="AJ64" s="209"/>
      <c r="AK64" s="209"/>
      <c r="AL64" s="209"/>
      <c r="AM64" s="209"/>
      <c r="AN64" s="209"/>
      <c r="AO64" s="209"/>
      <c r="AP64" s="209"/>
      <c r="AQ64" s="210"/>
      <c r="AR64" s="214"/>
      <c r="AS64" s="215"/>
      <c r="AT64" s="215"/>
      <c r="AU64" s="215"/>
      <c r="AV64" s="215"/>
      <c r="AW64" s="215"/>
      <c r="AX64" s="215"/>
      <c r="AY64" s="215"/>
      <c r="AZ64" s="215"/>
      <c r="BA64" s="215"/>
      <c r="BB64" s="215"/>
      <c r="BC64" s="215"/>
      <c r="BD64" s="215"/>
      <c r="BE64" s="215"/>
      <c r="BF64" s="216"/>
      <c r="BG64" s="195"/>
      <c r="BH64" s="196"/>
      <c r="BI64" s="196"/>
      <c r="BJ64" s="196"/>
      <c r="BK64" s="196"/>
      <c r="BL64" s="196"/>
      <c r="BM64" s="196"/>
      <c r="BN64" s="196"/>
      <c r="BO64" s="196"/>
      <c r="BP64" s="196"/>
      <c r="BQ64" s="196"/>
      <c r="BR64" s="196"/>
      <c r="BS64" s="196"/>
      <c r="BT64" s="196"/>
      <c r="BU64" s="196"/>
      <c r="BV64" s="196"/>
      <c r="BW64" s="196"/>
      <c r="BX64" s="196"/>
      <c r="BY64" s="196"/>
      <c r="BZ64" s="196"/>
      <c r="CA64" s="196"/>
      <c r="CB64" s="196"/>
      <c r="CC64" s="196"/>
      <c r="CD64" s="196"/>
      <c r="CE64" s="196"/>
      <c r="CF64" s="196"/>
      <c r="CG64" s="196"/>
      <c r="CH64" s="196"/>
      <c r="CI64" s="196"/>
      <c r="CJ64" s="196"/>
      <c r="CK64" s="196"/>
      <c r="CL64" s="196"/>
      <c r="CM64" s="197"/>
      <c r="CN64" s="217"/>
      <c r="CO64" s="218"/>
      <c r="CP64" s="218"/>
      <c r="CQ64" s="218"/>
      <c r="CR64" s="218"/>
      <c r="CS64" s="218"/>
      <c r="CT64" s="218"/>
      <c r="CU64" s="218"/>
      <c r="CV64" s="218"/>
      <c r="CW64" s="218"/>
      <c r="CX64" s="218"/>
      <c r="CY64" s="218"/>
      <c r="CZ64" s="218"/>
      <c r="DA64" s="218"/>
      <c r="DB64" s="218"/>
      <c r="DC64" s="218"/>
      <c r="DD64" s="219"/>
    </row>
    <row r="65" spans="1:108" ht="91.5" customHeight="1" x14ac:dyDescent="0.25">
      <c r="A65" s="204"/>
      <c r="B65" s="205"/>
      <c r="C65" s="205"/>
      <c r="D65" s="205"/>
      <c r="E65" s="205"/>
      <c r="F65" s="206"/>
      <c r="G65" s="32"/>
      <c r="H65" s="209" t="s">
        <v>97</v>
      </c>
      <c r="I65" s="209"/>
      <c r="J65" s="209"/>
      <c r="K65" s="209"/>
      <c r="L65" s="209"/>
      <c r="M65" s="209"/>
      <c r="N65" s="209"/>
      <c r="O65" s="209"/>
      <c r="P65" s="209"/>
      <c r="Q65" s="209"/>
      <c r="R65" s="209"/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09"/>
      <c r="AG65" s="209"/>
      <c r="AH65" s="209"/>
      <c r="AI65" s="209"/>
      <c r="AJ65" s="209"/>
      <c r="AK65" s="209"/>
      <c r="AL65" s="209"/>
      <c r="AM65" s="209"/>
      <c r="AN65" s="209"/>
      <c r="AO65" s="209"/>
      <c r="AP65" s="209"/>
      <c r="AQ65" s="210"/>
      <c r="AR65" s="220">
        <v>1</v>
      </c>
      <c r="AS65" s="221"/>
      <c r="AT65" s="221"/>
      <c r="AU65" s="221"/>
      <c r="AV65" s="221"/>
      <c r="AW65" s="221"/>
      <c r="AX65" s="221"/>
      <c r="AY65" s="221"/>
      <c r="AZ65" s="221"/>
      <c r="BA65" s="221"/>
      <c r="BB65" s="221"/>
      <c r="BC65" s="221"/>
      <c r="BD65" s="221"/>
      <c r="BE65" s="221"/>
      <c r="BF65" s="222"/>
      <c r="BG65" s="246" t="s">
        <v>757</v>
      </c>
      <c r="BH65" s="247"/>
      <c r="BI65" s="247"/>
      <c r="BJ65" s="247"/>
      <c r="BK65" s="247"/>
      <c r="BL65" s="247"/>
      <c r="BM65" s="247"/>
      <c r="BN65" s="247"/>
      <c r="BO65" s="247"/>
      <c r="BP65" s="247"/>
      <c r="BQ65" s="247"/>
      <c r="BR65" s="247"/>
      <c r="BS65" s="247"/>
      <c r="BT65" s="247"/>
      <c r="BU65" s="247"/>
      <c r="BV65" s="247"/>
      <c r="BW65" s="247"/>
      <c r="BX65" s="247"/>
      <c r="BY65" s="247"/>
      <c r="BZ65" s="247"/>
      <c r="CA65" s="248"/>
      <c r="CB65" s="226">
        <v>1</v>
      </c>
      <c r="CC65" s="227"/>
      <c r="CD65" s="227"/>
      <c r="CE65" s="227"/>
      <c r="CF65" s="227"/>
      <c r="CG65" s="227"/>
      <c r="CH65" s="227"/>
      <c r="CI65" s="227"/>
      <c r="CJ65" s="227"/>
      <c r="CK65" s="227"/>
      <c r="CL65" s="227"/>
      <c r="CM65" s="228"/>
      <c r="CN65" s="234" t="s">
        <v>765</v>
      </c>
      <c r="CO65" s="235"/>
      <c r="CP65" s="235"/>
      <c r="CQ65" s="235"/>
      <c r="CR65" s="235"/>
      <c r="CS65" s="235"/>
      <c r="CT65" s="235"/>
      <c r="CU65" s="235"/>
      <c r="CV65" s="235"/>
      <c r="CW65" s="235"/>
      <c r="CX65" s="235"/>
      <c r="CY65" s="235"/>
      <c r="CZ65" s="235"/>
      <c r="DA65" s="235"/>
      <c r="DB65" s="235"/>
      <c r="DC65" s="235"/>
      <c r="DD65" s="236"/>
    </row>
    <row r="66" spans="1:108" x14ac:dyDescent="0.25">
      <c r="A66" s="204"/>
      <c r="B66" s="205"/>
      <c r="C66" s="205"/>
      <c r="D66" s="205"/>
      <c r="E66" s="205"/>
      <c r="F66" s="206"/>
      <c r="G66" s="32"/>
      <c r="H66" s="209" t="s">
        <v>74</v>
      </c>
      <c r="I66" s="209"/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09"/>
      <c r="W66" s="209"/>
      <c r="X66" s="209"/>
      <c r="Y66" s="209"/>
      <c r="Z66" s="209"/>
      <c r="AA66" s="209"/>
      <c r="AB66" s="209"/>
      <c r="AC66" s="209"/>
      <c r="AD66" s="209"/>
      <c r="AE66" s="209"/>
      <c r="AF66" s="209"/>
      <c r="AG66" s="209"/>
      <c r="AH66" s="209"/>
      <c r="AI66" s="209"/>
      <c r="AJ66" s="209"/>
      <c r="AK66" s="209"/>
      <c r="AL66" s="209"/>
      <c r="AM66" s="209"/>
      <c r="AN66" s="209"/>
      <c r="AO66" s="209"/>
      <c r="AP66" s="209"/>
      <c r="AQ66" s="210"/>
      <c r="AR66" s="220" t="s">
        <v>415</v>
      </c>
      <c r="AS66" s="221"/>
      <c r="AT66" s="221"/>
      <c r="AU66" s="221"/>
      <c r="AV66" s="221"/>
      <c r="AW66" s="221"/>
      <c r="AX66" s="221"/>
      <c r="AY66" s="221"/>
      <c r="AZ66" s="221"/>
      <c r="BA66" s="221"/>
      <c r="BB66" s="221"/>
      <c r="BC66" s="221"/>
      <c r="BD66" s="221"/>
      <c r="BE66" s="221"/>
      <c r="BF66" s="222"/>
      <c r="BG66" s="223" t="s">
        <v>415</v>
      </c>
      <c r="BH66" s="232"/>
      <c r="BI66" s="232"/>
      <c r="BJ66" s="232"/>
      <c r="BK66" s="232"/>
      <c r="BL66" s="232"/>
      <c r="BM66" s="232"/>
      <c r="BN66" s="232"/>
      <c r="BO66" s="232"/>
      <c r="BP66" s="232"/>
      <c r="BQ66" s="232"/>
      <c r="BR66" s="232"/>
      <c r="BS66" s="232"/>
      <c r="BT66" s="232"/>
      <c r="BU66" s="232"/>
      <c r="BV66" s="232"/>
      <c r="BW66" s="232"/>
      <c r="BX66" s="232"/>
      <c r="BY66" s="232"/>
      <c r="BZ66" s="232"/>
      <c r="CA66" s="233"/>
      <c r="CB66" s="226" t="s">
        <v>415</v>
      </c>
      <c r="CC66" s="227"/>
      <c r="CD66" s="227"/>
      <c r="CE66" s="227"/>
      <c r="CF66" s="227"/>
      <c r="CG66" s="227"/>
      <c r="CH66" s="227"/>
      <c r="CI66" s="227"/>
      <c r="CJ66" s="227"/>
      <c r="CK66" s="227"/>
      <c r="CL66" s="227"/>
      <c r="CM66" s="228"/>
      <c r="CN66" s="229" t="s">
        <v>415</v>
      </c>
      <c r="CO66" s="230"/>
      <c r="CP66" s="230"/>
      <c r="CQ66" s="230"/>
      <c r="CR66" s="230"/>
      <c r="CS66" s="230"/>
      <c r="CT66" s="230"/>
      <c r="CU66" s="230"/>
      <c r="CV66" s="230"/>
      <c r="CW66" s="230"/>
      <c r="CX66" s="230"/>
      <c r="CY66" s="230"/>
      <c r="CZ66" s="230"/>
      <c r="DA66" s="230"/>
      <c r="DB66" s="230"/>
      <c r="DC66" s="230"/>
      <c r="DD66" s="231"/>
    </row>
    <row r="67" spans="1:108" x14ac:dyDescent="0.25">
      <c r="A67" s="204"/>
      <c r="B67" s="205"/>
      <c r="C67" s="205"/>
      <c r="D67" s="205"/>
      <c r="E67" s="205"/>
      <c r="F67" s="206"/>
      <c r="G67" s="32"/>
      <c r="H67" s="209" t="s">
        <v>98</v>
      </c>
      <c r="I67" s="209"/>
      <c r="J67" s="209"/>
      <c r="K67" s="209"/>
      <c r="L67" s="209"/>
      <c r="M67" s="209"/>
      <c r="N67" s="209"/>
      <c r="O67" s="209"/>
      <c r="P67" s="209"/>
      <c r="Q67" s="209"/>
      <c r="R67" s="209"/>
      <c r="S67" s="209"/>
      <c r="T67" s="209"/>
      <c r="U67" s="209"/>
      <c r="V67" s="209"/>
      <c r="W67" s="209"/>
      <c r="X67" s="209"/>
      <c r="Y67" s="209"/>
      <c r="Z67" s="209"/>
      <c r="AA67" s="209"/>
      <c r="AB67" s="209"/>
      <c r="AC67" s="209"/>
      <c r="AD67" s="209"/>
      <c r="AE67" s="209"/>
      <c r="AF67" s="209"/>
      <c r="AG67" s="209"/>
      <c r="AH67" s="209"/>
      <c r="AI67" s="209"/>
      <c r="AJ67" s="209"/>
      <c r="AK67" s="209"/>
      <c r="AL67" s="209"/>
      <c r="AM67" s="209"/>
      <c r="AN67" s="209"/>
      <c r="AO67" s="209"/>
      <c r="AP67" s="209"/>
      <c r="AQ67" s="210"/>
      <c r="AR67" s="220" t="s">
        <v>415</v>
      </c>
      <c r="AS67" s="221"/>
      <c r="AT67" s="221"/>
      <c r="AU67" s="221"/>
      <c r="AV67" s="221"/>
      <c r="AW67" s="221"/>
      <c r="AX67" s="221"/>
      <c r="AY67" s="221"/>
      <c r="AZ67" s="221"/>
      <c r="BA67" s="221"/>
      <c r="BB67" s="221"/>
      <c r="BC67" s="221"/>
      <c r="BD67" s="221"/>
      <c r="BE67" s="221"/>
      <c r="BF67" s="222"/>
      <c r="BG67" s="223" t="s">
        <v>415</v>
      </c>
      <c r="BH67" s="232"/>
      <c r="BI67" s="232"/>
      <c r="BJ67" s="232"/>
      <c r="BK67" s="232"/>
      <c r="BL67" s="232"/>
      <c r="BM67" s="232"/>
      <c r="BN67" s="232"/>
      <c r="BO67" s="232"/>
      <c r="BP67" s="232"/>
      <c r="BQ67" s="232"/>
      <c r="BR67" s="232"/>
      <c r="BS67" s="232"/>
      <c r="BT67" s="232"/>
      <c r="BU67" s="232"/>
      <c r="BV67" s="232"/>
      <c r="BW67" s="232"/>
      <c r="BX67" s="232"/>
      <c r="BY67" s="232"/>
      <c r="BZ67" s="232"/>
      <c r="CA67" s="233"/>
      <c r="CB67" s="226" t="s">
        <v>415</v>
      </c>
      <c r="CC67" s="227"/>
      <c r="CD67" s="227"/>
      <c r="CE67" s="227"/>
      <c r="CF67" s="227"/>
      <c r="CG67" s="227"/>
      <c r="CH67" s="227"/>
      <c r="CI67" s="227"/>
      <c r="CJ67" s="227"/>
      <c r="CK67" s="227"/>
      <c r="CL67" s="227"/>
      <c r="CM67" s="228"/>
      <c r="CN67" s="229" t="s">
        <v>415</v>
      </c>
      <c r="CO67" s="230"/>
      <c r="CP67" s="230"/>
      <c r="CQ67" s="230"/>
      <c r="CR67" s="230"/>
      <c r="CS67" s="230"/>
      <c r="CT67" s="230"/>
      <c r="CU67" s="230"/>
      <c r="CV67" s="230"/>
      <c r="CW67" s="230"/>
      <c r="CX67" s="230"/>
      <c r="CY67" s="230"/>
      <c r="CZ67" s="230"/>
      <c r="DA67" s="230"/>
      <c r="DB67" s="230"/>
      <c r="DC67" s="230"/>
      <c r="DD67" s="231"/>
    </row>
    <row r="68" spans="1:108" x14ac:dyDescent="0.25">
      <c r="A68" s="204"/>
      <c r="B68" s="205"/>
      <c r="C68" s="205"/>
      <c r="D68" s="205"/>
      <c r="E68" s="205"/>
      <c r="F68" s="206"/>
      <c r="G68" s="32"/>
      <c r="H68" s="209" t="s">
        <v>99</v>
      </c>
      <c r="I68" s="209"/>
      <c r="J68" s="209"/>
      <c r="K68" s="209"/>
      <c r="L68" s="209"/>
      <c r="M68" s="209"/>
      <c r="N68" s="209"/>
      <c r="O68" s="209"/>
      <c r="P68" s="209"/>
      <c r="Q68" s="209"/>
      <c r="R68" s="209"/>
      <c r="S68" s="209"/>
      <c r="T68" s="209"/>
      <c r="U68" s="209"/>
      <c r="V68" s="209"/>
      <c r="W68" s="209"/>
      <c r="X68" s="209"/>
      <c r="Y68" s="209"/>
      <c r="Z68" s="209"/>
      <c r="AA68" s="209"/>
      <c r="AB68" s="209"/>
      <c r="AC68" s="209"/>
      <c r="AD68" s="209"/>
      <c r="AE68" s="209"/>
      <c r="AF68" s="209"/>
      <c r="AG68" s="209"/>
      <c r="AH68" s="209"/>
      <c r="AI68" s="209"/>
      <c r="AJ68" s="209"/>
      <c r="AK68" s="209"/>
      <c r="AL68" s="209"/>
      <c r="AM68" s="209"/>
      <c r="AN68" s="209"/>
      <c r="AO68" s="209"/>
      <c r="AP68" s="209"/>
      <c r="AQ68" s="210"/>
      <c r="AR68" s="220" t="s">
        <v>415</v>
      </c>
      <c r="AS68" s="221"/>
      <c r="AT68" s="221"/>
      <c r="AU68" s="221"/>
      <c r="AV68" s="221"/>
      <c r="AW68" s="221"/>
      <c r="AX68" s="221"/>
      <c r="AY68" s="221"/>
      <c r="AZ68" s="221"/>
      <c r="BA68" s="221"/>
      <c r="BB68" s="221"/>
      <c r="BC68" s="221"/>
      <c r="BD68" s="221"/>
      <c r="BE68" s="221"/>
      <c r="BF68" s="222"/>
      <c r="BG68" s="223" t="s">
        <v>415</v>
      </c>
      <c r="BH68" s="232"/>
      <c r="BI68" s="232"/>
      <c r="BJ68" s="232"/>
      <c r="BK68" s="232"/>
      <c r="BL68" s="232"/>
      <c r="BM68" s="232"/>
      <c r="BN68" s="232"/>
      <c r="BO68" s="232"/>
      <c r="BP68" s="232"/>
      <c r="BQ68" s="232"/>
      <c r="BR68" s="232"/>
      <c r="BS68" s="232"/>
      <c r="BT68" s="232"/>
      <c r="BU68" s="232"/>
      <c r="BV68" s="232"/>
      <c r="BW68" s="232"/>
      <c r="BX68" s="232"/>
      <c r="BY68" s="232"/>
      <c r="BZ68" s="232"/>
      <c r="CA68" s="233"/>
      <c r="CB68" s="226" t="s">
        <v>415</v>
      </c>
      <c r="CC68" s="227"/>
      <c r="CD68" s="227"/>
      <c r="CE68" s="227"/>
      <c r="CF68" s="227"/>
      <c r="CG68" s="227"/>
      <c r="CH68" s="227"/>
      <c r="CI68" s="227"/>
      <c r="CJ68" s="227"/>
      <c r="CK68" s="227"/>
      <c r="CL68" s="227"/>
      <c r="CM68" s="228"/>
      <c r="CN68" s="229" t="s">
        <v>415</v>
      </c>
      <c r="CO68" s="230"/>
      <c r="CP68" s="230"/>
      <c r="CQ68" s="230"/>
      <c r="CR68" s="230"/>
      <c r="CS68" s="230"/>
      <c r="CT68" s="230"/>
      <c r="CU68" s="230"/>
      <c r="CV68" s="230"/>
      <c r="CW68" s="230"/>
      <c r="CX68" s="230"/>
      <c r="CY68" s="230"/>
      <c r="CZ68" s="230"/>
      <c r="DA68" s="230"/>
      <c r="DB68" s="230"/>
      <c r="DC68" s="230"/>
      <c r="DD68" s="231"/>
    </row>
    <row r="69" spans="1:108" ht="43.5" customHeight="1" x14ac:dyDescent="0.25">
      <c r="A69" s="201" t="s">
        <v>109</v>
      </c>
      <c r="B69" s="202"/>
      <c r="C69" s="202"/>
      <c r="D69" s="202"/>
      <c r="E69" s="202"/>
      <c r="F69" s="203"/>
      <c r="G69" s="31"/>
      <c r="H69" s="207" t="s">
        <v>101</v>
      </c>
      <c r="I69" s="207"/>
      <c r="J69" s="207"/>
      <c r="K69" s="207"/>
      <c r="L69" s="207"/>
      <c r="M69" s="207"/>
      <c r="N69" s="207"/>
      <c r="O69" s="207"/>
      <c r="P69" s="207"/>
      <c r="Q69" s="207"/>
      <c r="R69" s="207"/>
      <c r="S69" s="207"/>
      <c r="T69" s="207"/>
      <c r="U69" s="207"/>
      <c r="V69" s="207"/>
      <c r="W69" s="207"/>
      <c r="X69" s="207"/>
      <c r="Y69" s="207"/>
      <c r="Z69" s="207"/>
      <c r="AA69" s="207"/>
      <c r="AB69" s="207"/>
      <c r="AC69" s="207"/>
      <c r="AD69" s="207"/>
      <c r="AE69" s="207"/>
      <c r="AF69" s="207"/>
      <c r="AG69" s="207"/>
      <c r="AH69" s="207"/>
      <c r="AI69" s="207"/>
      <c r="AJ69" s="207"/>
      <c r="AK69" s="207"/>
      <c r="AL69" s="207"/>
      <c r="AM69" s="207"/>
      <c r="AN69" s="207"/>
      <c r="AO69" s="207"/>
      <c r="AP69" s="207"/>
      <c r="AQ69" s="208"/>
      <c r="AR69" s="211" t="s">
        <v>742</v>
      </c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3"/>
      <c r="BG69" s="192" t="s">
        <v>415</v>
      </c>
      <c r="BH69" s="193"/>
      <c r="BI69" s="193"/>
      <c r="BJ69" s="193"/>
      <c r="BK69" s="193"/>
      <c r="BL69" s="193"/>
      <c r="BM69" s="193"/>
      <c r="BN69" s="193"/>
      <c r="BO69" s="193"/>
      <c r="BP69" s="193"/>
      <c r="BQ69" s="193"/>
      <c r="BR69" s="193"/>
      <c r="BS69" s="193"/>
      <c r="BT69" s="193"/>
      <c r="BU69" s="193"/>
      <c r="BV69" s="193"/>
      <c r="BW69" s="193"/>
      <c r="BX69" s="193"/>
      <c r="BY69" s="193"/>
      <c r="BZ69" s="193"/>
      <c r="CA69" s="193"/>
      <c r="CB69" s="193"/>
      <c r="CC69" s="193"/>
      <c r="CD69" s="193"/>
      <c r="CE69" s="193"/>
      <c r="CF69" s="193"/>
      <c r="CG69" s="193"/>
      <c r="CH69" s="193"/>
      <c r="CI69" s="193"/>
      <c r="CJ69" s="193"/>
      <c r="CK69" s="193"/>
      <c r="CL69" s="193"/>
      <c r="CM69" s="194"/>
      <c r="CN69" s="192" t="s">
        <v>415</v>
      </c>
      <c r="CO69" s="193"/>
      <c r="CP69" s="193"/>
      <c r="CQ69" s="193"/>
      <c r="CR69" s="193"/>
      <c r="CS69" s="193"/>
      <c r="CT69" s="193"/>
      <c r="CU69" s="193"/>
      <c r="CV69" s="193"/>
      <c r="CW69" s="193"/>
      <c r="CX69" s="193"/>
      <c r="CY69" s="193"/>
      <c r="CZ69" s="193"/>
      <c r="DA69" s="193"/>
      <c r="DB69" s="193"/>
      <c r="DC69" s="193"/>
      <c r="DD69" s="194"/>
    </row>
    <row r="70" spans="1:108" x14ac:dyDescent="0.25">
      <c r="A70" s="204"/>
      <c r="B70" s="205"/>
      <c r="C70" s="205"/>
      <c r="D70" s="205"/>
      <c r="E70" s="205"/>
      <c r="F70" s="206"/>
      <c r="G70" s="32"/>
      <c r="H70" s="209" t="s">
        <v>72</v>
      </c>
      <c r="I70" s="209"/>
      <c r="J70" s="209"/>
      <c r="K70" s="209"/>
      <c r="L70" s="209"/>
      <c r="M70" s="209"/>
      <c r="N70" s="209"/>
      <c r="O70" s="209"/>
      <c r="P70" s="209"/>
      <c r="Q70" s="209"/>
      <c r="R70" s="209"/>
      <c r="S70" s="209"/>
      <c r="T70" s="209"/>
      <c r="U70" s="209"/>
      <c r="V70" s="209"/>
      <c r="W70" s="209"/>
      <c r="X70" s="209"/>
      <c r="Y70" s="209"/>
      <c r="Z70" s="209"/>
      <c r="AA70" s="209"/>
      <c r="AB70" s="209"/>
      <c r="AC70" s="209"/>
      <c r="AD70" s="209"/>
      <c r="AE70" s="209"/>
      <c r="AF70" s="209"/>
      <c r="AG70" s="209"/>
      <c r="AH70" s="209"/>
      <c r="AI70" s="209"/>
      <c r="AJ70" s="209"/>
      <c r="AK70" s="209"/>
      <c r="AL70" s="209"/>
      <c r="AM70" s="209"/>
      <c r="AN70" s="209"/>
      <c r="AO70" s="209"/>
      <c r="AP70" s="209"/>
      <c r="AQ70" s="210"/>
      <c r="AR70" s="214"/>
      <c r="AS70" s="215"/>
      <c r="AT70" s="215"/>
      <c r="AU70" s="215"/>
      <c r="AV70" s="215"/>
      <c r="AW70" s="215"/>
      <c r="AX70" s="215"/>
      <c r="AY70" s="215"/>
      <c r="AZ70" s="215"/>
      <c r="BA70" s="215"/>
      <c r="BB70" s="215"/>
      <c r="BC70" s="215"/>
      <c r="BD70" s="215"/>
      <c r="BE70" s="215"/>
      <c r="BF70" s="216"/>
      <c r="BG70" s="195"/>
      <c r="BH70" s="196"/>
      <c r="BI70" s="196"/>
      <c r="BJ70" s="196"/>
      <c r="BK70" s="196"/>
      <c r="BL70" s="196"/>
      <c r="BM70" s="196"/>
      <c r="BN70" s="196"/>
      <c r="BO70" s="196"/>
      <c r="BP70" s="196"/>
      <c r="BQ70" s="196"/>
      <c r="BR70" s="196"/>
      <c r="BS70" s="196"/>
      <c r="BT70" s="196"/>
      <c r="BU70" s="196"/>
      <c r="BV70" s="196"/>
      <c r="BW70" s="196"/>
      <c r="BX70" s="196"/>
      <c r="BY70" s="196"/>
      <c r="BZ70" s="196"/>
      <c r="CA70" s="196"/>
      <c r="CB70" s="196"/>
      <c r="CC70" s="196"/>
      <c r="CD70" s="196"/>
      <c r="CE70" s="196"/>
      <c r="CF70" s="196"/>
      <c r="CG70" s="196"/>
      <c r="CH70" s="196"/>
      <c r="CI70" s="196"/>
      <c r="CJ70" s="196"/>
      <c r="CK70" s="196"/>
      <c r="CL70" s="196"/>
      <c r="CM70" s="197"/>
      <c r="CN70" s="217"/>
      <c r="CO70" s="218"/>
      <c r="CP70" s="218"/>
      <c r="CQ70" s="218"/>
      <c r="CR70" s="218"/>
      <c r="CS70" s="218"/>
      <c r="CT70" s="218"/>
      <c r="CU70" s="218"/>
      <c r="CV70" s="218"/>
      <c r="CW70" s="218"/>
      <c r="CX70" s="218"/>
      <c r="CY70" s="218"/>
      <c r="CZ70" s="218"/>
      <c r="DA70" s="218"/>
      <c r="DB70" s="218"/>
      <c r="DC70" s="218"/>
      <c r="DD70" s="219"/>
    </row>
    <row r="71" spans="1:108" x14ac:dyDescent="0.25">
      <c r="A71" s="204"/>
      <c r="B71" s="205"/>
      <c r="C71" s="205"/>
      <c r="D71" s="205"/>
      <c r="E71" s="205"/>
      <c r="F71" s="206"/>
      <c r="G71" s="32"/>
      <c r="H71" s="209" t="s">
        <v>97</v>
      </c>
      <c r="I71" s="209"/>
      <c r="J71" s="209"/>
      <c r="K71" s="209"/>
      <c r="L71" s="209"/>
      <c r="M71" s="209"/>
      <c r="N71" s="209"/>
      <c r="O71" s="209"/>
      <c r="P71" s="209"/>
      <c r="Q71" s="209"/>
      <c r="R71" s="209"/>
      <c r="S71" s="209"/>
      <c r="T71" s="209"/>
      <c r="U71" s="209"/>
      <c r="V71" s="209"/>
      <c r="W71" s="209"/>
      <c r="X71" s="209"/>
      <c r="Y71" s="209"/>
      <c r="Z71" s="209"/>
      <c r="AA71" s="209"/>
      <c r="AB71" s="209"/>
      <c r="AC71" s="209"/>
      <c r="AD71" s="209"/>
      <c r="AE71" s="209"/>
      <c r="AF71" s="209"/>
      <c r="AG71" s="209"/>
      <c r="AH71" s="209"/>
      <c r="AI71" s="209"/>
      <c r="AJ71" s="209"/>
      <c r="AK71" s="209"/>
      <c r="AL71" s="209"/>
      <c r="AM71" s="209"/>
      <c r="AN71" s="209"/>
      <c r="AO71" s="209"/>
      <c r="AP71" s="209"/>
      <c r="AQ71" s="210"/>
      <c r="AR71" s="220" t="s">
        <v>415</v>
      </c>
      <c r="AS71" s="221"/>
      <c r="AT71" s="221"/>
      <c r="AU71" s="221"/>
      <c r="AV71" s="221"/>
      <c r="AW71" s="221"/>
      <c r="AX71" s="221"/>
      <c r="AY71" s="221"/>
      <c r="AZ71" s="221"/>
      <c r="BA71" s="221"/>
      <c r="BB71" s="221"/>
      <c r="BC71" s="221"/>
      <c r="BD71" s="221"/>
      <c r="BE71" s="221"/>
      <c r="BF71" s="222"/>
      <c r="BG71" s="223" t="s">
        <v>415</v>
      </c>
      <c r="BH71" s="232"/>
      <c r="BI71" s="232"/>
      <c r="BJ71" s="232"/>
      <c r="BK71" s="232"/>
      <c r="BL71" s="232"/>
      <c r="BM71" s="232"/>
      <c r="BN71" s="232"/>
      <c r="BO71" s="232"/>
      <c r="BP71" s="232"/>
      <c r="BQ71" s="232"/>
      <c r="BR71" s="232"/>
      <c r="BS71" s="232"/>
      <c r="BT71" s="232"/>
      <c r="BU71" s="232"/>
      <c r="BV71" s="232"/>
      <c r="BW71" s="232"/>
      <c r="BX71" s="232"/>
      <c r="BY71" s="232"/>
      <c r="BZ71" s="232"/>
      <c r="CA71" s="233"/>
      <c r="CB71" s="226" t="s">
        <v>415</v>
      </c>
      <c r="CC71" s="227"/>
      <c r="CD71" s="227"/>
      <c r="CE71" s="227"/>
      <c r="CF71" s="227"/>
      <c r="CG71" s="227"/>
      <c r="CH71" s="227"/>
      <c r="CI71" s="227"/>
      <c r="CJ71" s="227"/>
      <c r="CK71" s="227"/>
      <c r="CL71" s="227"/>
      <c r="CM71" s="228"/>
      <c r="CN71" s="229" t="s">
        <v>415</v>
      </c>
      <c r="CO71" s="230"/>
      <c r="CP71" s="230"/>
      <c r="CQ71" s="230"/>
      <c r="CR71" s="230"/>
      <c r="CS71" s="230"/>
      <c r="CT71" s="230"/>
      <c r="CU71" s="230"/>
      <c r="CV71" s="230"/>
      <c r="CW71" s="230"/>
      <c r="CX71" s="230"/>
      <c r="CY71" s="230"/>
      <c r="CZ71" s="230"/>
      <c r="DA71" s="230"/>
      <c r="DB71" s="230"/>
      <c r="DC71" s="230"/>
      <c r="DD71" s="231"/>
    </row>
    <row r="72" spans="1:108" x14ac:dyDescent="0.25">
      <c r="A72" s="204"/>
      <c r="B72" s="205"/>
      <c r="C72" s="205"/>
      <c r="D72" s="205"/>
      <c r="E72" s="205"/>
      <c r="F72" s="206"/>
      <c r="G72" s="32"/>
      <c r="H72" s="209" t="s">
        <v>74</v>
      </c>
      <c r="I72" s="209"/>
      <c r="J72" s="209"/>
      <c r="K72" s="209"/>
      <c r="L72" s="209"/>
      <c r="M72" s="209"/>
      <c r="N72" s="209"/>
      <c r="O72" s="209"/>
      <c r="P72" s="209"/>
      <c r="Q72" s="209"/>
      <c r="R72" s="209"/>
      <c r="S72" s="209"/>
      <c r="T72" s="209"/>
      <c r="U72" s="209"/>
      <c r="V72" s="209"/>
      <c r="W72" s="209"/>
      <c r="X72" s="209"/>
      <c r="Y72" s="209"/>
      <c r="Z72" s="209"/>
      <c r="AA72" s="209"/>
      <c r="AB72" s="209"/>
      <c r="AC72" s="209"/>
      <c r="AD72" s="209"/>
      <c r="AE72" s="209"/>
      <c r="AF72" s="209"/>
      <c r="AG72" s="209"/>
      <c r="AH72" s="209"/>
      <c r="AI72" s="209"/>
      <c r="AJ72" s="209"/>
      <c r="AK72" s="209"/>
      <c r="AL72" s="209"/>
      <c r="AM72" s="209"/>
      <c r="AN72" s="209"/>
      <c r="AO72" s="209"/>
      <c r="AP72" s="209"/>
      <c r="AQ72" s="210"/>
      <c r="AR72" s="220" t="s">
        <v>415</v>
      </c>
      <c r="AS72" s="221"/>
      <c r="AT72" s="221"/>
      <c r="AU72" s="221"/>
      <c r="AV72" s="221"/>
      <c r="AW72" s="221"/>
      <c r="AX72" s="221"/>
      <c r="AY72" s="221"/>
      <c r="AZ72" s="221"/>
      <c r="BA72" s="221"/>
      <c r="BB72" s="221"/>
      <c r="BC72" s="221"/>
      <c r="BD72" s="221"/>
      <c r="BE72" s="221"/>
      <c r="BF72" s="222"/>
      <c r="BG72" s="223" t="s">
        <v>415</v>
      </c>
      <c r="BH72" s="232"/>
      <c r="BI72" s="232"/>
      <c r="BJ72" s="232"/>
      <c r="BK72" s="232"/>
      <c r="BL72" s="232"/>
      <c r="BM72" s="232"/>
      <c r="BN72" s="232"/>
      <c r="BO72" s="232"/>
      <c r="BP72" s="232"/>
      <c r="BQ72" s="232"/>
      <c r="BR72" s="232"/>
      <c r="BS72" s="232"/>
      <c r="BT72" s="232"/>
      <c r="BU72" s="232"/>
      <c r="BV72" s="232"/>
      <c r="BW72" s="232"/>
      <c r="BX72" s="232"/>
      <c r="BY72" s="232"/>
      <c r="BZ72" s="232"/>
      <c r="CA72" s="233"/>
      <c r="CB72" s="226" t="s">
        <v>415</v>
      </c>
      <c r="CC72" s="227"/>
      <c r="CD72" s="227"/>
      <c r="CE72" s="227"/>
      <c r="CF72" s="227"/>
      <c r="CG72" s="227"/>
      <c r="CH72" s="227"/>
      <c r="CI72" s="227"/>
      <c r="CJ72" s="227"/>
      <c r="CK72" s="227"/>
      <c r="CL72" s="227"/>
      <c r="CM72" s="228"/>
      <c r="CN72" s="229" t="s">
        <v>415</v>
      </c>
      <c r="CO72" s="230"/>
      <c r="CP72" s="230"/>
      <c r="CQ72" s="230"/>
      <c r="CR72" s="230"/>
      <c r="CS72" s="230"/>
      <c r="CT72" s="230"/>
      <c r="CU72" s="230"/>
      <c r="CV72" s="230"/>
      <c r="CW72" s="230"/>
      <c r="CX72" s="230"/>
      <c r="CY72" s="230"/>
      <c r="CZ72" s="230"/>
      <c r="DA72" s="230"/>
      <c r="DB72" s="230"/>
      <c r="DC72" s="230"/>
      <c r="DD72" s="231"/>
    </row>
    <row r="73" spans="1:108" x14ac:dyDescent="0.25">
      <c r="A73" s="204"/>
      <c r="B73" s="205"/>
      <c r="C73" s="205"/>
      <c r="D73" s="205"/>
      <c r="E73" s="205"/>
      <c r="F73" s="206"/>
      <c r="G73" s="32"/>
      <c r="H73" s="209" t="s">
        <v>98</v>
      </c>
      <c r="I73" s="209"/>
      <c r="J73" s="209"/>
      <c r="K73" s="209"/>
      <c r="L73" s="209"/>
      <c r="M73" s="209"/>
      <c r="N73" s="209"/>
      <c r="O73" s="209"/>
      <c r="P73" s="209"/>
      <c r="Q73" s="209"/>
      <c r="R73" s="209"/>
      <c r="S73" s="209"/>
      <c r="T73" s="209"/>
      <c r="U73" s="209"/>
      <c r="V73" s="209"/>
      <c r="W73" s="209"/>
      <c r="X73" s="209"/>
      <c r="Y73" s="209"/>
      <c r="Z73" s="209"/>
      <c r="AA73" s="209"/>
      <c r="AB73" s="209"/>
      <c r="AC73" s="209"/>
      <c r="AD73" s="209"/>
      <c r="AE73" s="209"/>
      <c r="AF73" s="209"/>
      <c r="AG73" s="209"/>
      <c r="AH73" s="209"/>
      <c r="AI73" s="209"/>
      <c r="AJ73" s="209"/>
      <c r="AK73" s="209"/>
      <c r="AL73" s="209"/>
      <c r="AM73" s="209"/>
      <c r="AN73" s="209"/>
      <c r="AO73" s="209"/>
      <c r="AP73" s="209"/>
      <c r="AQ73" s="210"/>
      <c r="AR73" s="220" t="s">
        <v>415</v>
      </c>
      <c r="AS73" s="221"/>
      <c r="AT73" s="221"/>
      <c r="AU73" s="221"/>
      <c r="AV73" s="221"/>
      <c r="AW73" s="221"/>
      <c r="AX73" s="221"/>
      <c r="AY73" s="221"/>
      <c r="AZ73" s="221"/>
      <c r="BA73" s="221"/>
      <c r="BB73" s="221"/>
      <c r="BC73" s="221"/>
      <c r="BD73" s="221"/>
      <c r="BE73" s="221"/>
      <c r="BF73" s="222"/>
      <c r="BG73" s="223" t="s">
        <v>415</v>
      </c>
      <c r="BH73" s="232"/>
      <c r="BI73" s="232"/>
      <c r="BJ73" s="232"/>
      <c r="BK73" s="232"/>
      <c r="BL73" s="232"/>
      <c r="BM73" s="232"/>
      <c r="BN73" s="232"/>
      <c r="BO73" s="232"/>
      <c r="BP73" s="232"/>
      <c r="BQ73" s="232"/>
      <c r="BR73" s="232"/>
      <c r="BS73" s="232"/>
      <c r="BT73" s="232"/>
      <c r="BU73" s="232"/>
      <c r="BV73" s="232"/>
      <c r="BW73" s="232"/>
      <c r="BX73" s="232"/>
      <c r="BY73" s="232"/>
      <c r="BZ73" s="232"/>
      <c r="CA73" s="233"/>
      <c r="CB73" s="226" t="s">
        <v>415</v>
      </c>
      <c r="CC73" s="227"/>
      <c r="CD73" s="227"/>
      <c r="CE73" s="227"/>
      <c r="CF73" s="227"/>
      <c r="CG73" s="227"/>
      <c r="CH73" s="227"/>
      <c r="CI73" s="227"/>
      <c r="CJ73" s="227"/>
      <c r="CK73" s="227"/>
      <c r="CL73" s="227"/>
      <c r="CM73" s="228"/>
      <c r="CN73" s="229" t="s">
        <v>415</v>
      </c>
      <c r="CO73" s="230"/>
      <c r="CP73" s="230"/>
      <c r="CQ73" s="230"/>
      <c r="CR73" s="230"/>
      <c r="CS73" s="230"/>
      <c r="CT73" s="230"/>
      <c r="CU73" s="230"/>
      <c r="CV73" s="230"/>
      <c r="CW73" s="230"/>
      <c r="CX73" s="230"/>
      <c r="CY73" s="230"/>
      <c r="CZ73" s="230"/>
      <c r="DA73" s="230"/>
      <c r="DB73" s="230"/>
      <c r="DC73" s="230"/>
      <c r="DD73" s="231"/>
    </row>
    <row r="74" spans="1:108" x14ac:dyDescent="0.25">
      <c r="A74" s="204"/>
      <c r="B74" s="205"/>
      <c r="C74" s="205"/>
      <c r="D74" s="205"/>
      <c r="E74" s="205"/>
      <c r="F74" s="206"/>
      <c r="G74" s="32"/>
      <c r="H74" s="209" t="s">
        <v>99</v>
      </c>
      <c r="I74" s="209"/>
      <c r="J74" s="209"/>
      <c r="K74" s="209"/>
      <c r="L74" s="209"/>
      <c r="M74" s="209"/>
      <c r="N74" s="209"/>
      <c r="O74" s="209"/>
      <c r="P74" s="209"/>
      <c r="Q74" s="209"/>
      <c r="R74" s="209"/>
      <c r="S74" s="209"/>
      <c r="T74" s="209"/>
      <c r="U74" s="209"/>
      <c r="V74" s="209"/>
      <c r="W74" s="209"/>
      <c r="X74" s="209"/>
      <c r="Y74" s="209"/>
      <c r="Z74" s="209"/>
      <c r="AA74" s="209"/>
      <c r="AB74" s="209"/>
      <c r="AC74" s="209"/>
      <c r="AD74" s="209"/>
      <c r="AE74" s="209"/>
      <c r="AF74" s="209"/>
      <c r="AG74" s="209"/>
      <c r="AH74" s="209"/>
      <c r="AI74" s="209"/>
      <c r="AJ74" s="209"/>
      <c r="AK74" s="209"/>
      <c r="AL74" s="209"/>
      <c r="AM74" s="209"/>
      <c r="AN74" s="209"/>
      <c r="AO74" s="209"/>
      <c r="AP74" s="209"/>
      <c r="AQ74" s="210"/>
      <c r="AR74" s="220" t="s">
        <v>415</v>
      </c>
      <c r="AS74" s="221"/>
      <c r="AT74" s="221"/>
      <c r="AU74" s="221"/>
      <c r="AV74" s="221"/>
      <c r="AW74" s="221"/>
      <c r="AX74" s="221"/>
      <c r="AY74" s="221"/>
      <c r="AZ74" s="221"/>
      <c r="BA74" s="221"/>
      <c r="BB74" s="221"/>
      <c r="BC74" s="221"/>
      <c r="BD74" s="221"/>
      <c r="BE74" s="221"/>
      <c r="BF74" s="222"/>
      <c r="BG74" s="223" t="s">
        <v>415</v>
      </c>
      <c r="BH74" s="232"/>
      <c r="BI74" s="232"/>
      <c r="BJ74" s="232"/>
      <c r="BK74" s="232"/>
      <c r="BL74" s="232"/>
      <c r="BM74" s="232"/>
      <c r="BN74" s="232"/>
      <c r="BO74" s="232"/>
      <c r="BP74" s="232"/>
      <c r="BQ74" s="232"/>
      <c r="BR74" s="232"/>
      <c r="BS74" s="232"/>
      <c r="BT74" s="232"/>
      <c r="BU74" s="232"/>
      <c r="BV74" s="232"/>
      <c r="BW74" s="232"/>
      <c r="BX74" s="232"/>
      <c r="BY74" s="232"/>
      <c r="BZ74" s="232"/>
      <c r="CA74" s="233"/>
      <c r="CB74" s="226" t="s">
        <v>415</v>
      </c>
      <c r="CC74" s="227"/>
      <c r="CD74" s="227"/>
      <c r="CE74" s="227"/>
      <c r="CF74" s="227"/>
      <c r="CG74" s="227"/>
      <c r="CH74" s="227"/>
      <c r="CI74" s="227"/>
      <c r="CJ74" s="227"/>
      <c r="CK74" s="227"/>
      <c r="CL74" s="227"/>
      <c r="CM74" s="228"/>
      <c r="CN74" s="229" t="s">
        <v>415</v>
      </c>
      <c r="CO74" s="230"/>
      <c r="CP74" s="230"/>
      <c r="CQ74" s="230"/>
      <c r="CR74" s="230"/>
      <c r="CS74" s="230"/>
      <c r="CT74" s="230"/>
      <c r="CU74" s="230"/>
      <c r="CV74" s="230"/>
      <c r="CW74" s="230"/>
      <c r="CX74" s="230"/>
      <c r="CY74" s="230"/>
      <c r="CZ74" s="230"/>
      <c r="DA74" s="230"/>
      <c r="DB74" s="230"/>
      <c r="DC74" s="230"/>
      <c r="DD74" s="231"/>
    </row>
    <row r="75" spans="1:108" ht="43.5" customHeight="1" x14ac:dyDescent="0.25">
      <c r="A75" s="204" t="s">
        <v>110</v>
      </c>
      <c r="B75" s="205"/>
      <c r="C75" s="205"/>
      <c r="D75" s="205"/>
      <c r="E75" s="205"/>
      <c r="F75" s="206"/>
      <c r="G75" s="32"/>
      <c r="H75" s="209" t="s">
        <v>111</v>
      </c>
      <c r="I75" s="209"/>
      <c r="J75" s="209"/>
      <c r="K75" s="209"/>
      <c r="L75" s="209"/>
      <c r="M75" s="209"/>
      <c r="N75" s="209"/>
      <c r="O75" s="209"/>
      <c r="P75" s="209"/>
      <c r="Q75" s="209"/>
      <c r="R75" s="209"/>
      <c r="S75" s="209"/>
      <c r="T75" s="209"/>
      <c r="U75" s="209"/>
      <c r="V75" s="209"/>
      <c r="W75" s="209"/>
      <c r="X75" s="209"/>
      <c r="Y75" s="209"/>
      <c r="Z75" s="209"/>
      <c r="AA75" s="209"/>
      <c r="AB75" s="209"/>
      <c r="AC75" s="209"/>
      <c r="AD75" s="209"/>
      <c r="AE75" s="209"/>
      <c r="AF75" s="209"/>
      <c r="AG75" s="209"/>
      <c r="AH75" s="209"/>
      <c r="AI75" s="209"/>
      <c r="AJ75" s="209"/>
      <c r="AK75" s="209"/>
      <c r="AL75" s="209"/>
      <c r="AM75" s="209"/>
      <c r="AN75" s="209"/>
      <c r="AO75" s="209"/>
      <c r="AP75" s="209"/>
      <c r="AQ75" s="210"/>
      <c r="AR75" s="214" t="s">
        <v>742</v>
      </c>
      <c r="AS75" s="215"/>
      <c r="AT75" s="215"/>
      <c r="AU75" s="215"/>
      <c r="AV75" s="215"/>
      <c r="AW75" s="215"/>
      <c r="AX75" s="215"/>
      <c r="AY75" s="215"/>
      <c r="AZ75" s="215"/>
      <c r="BA75" s="215"/>
      <c r="BB75" s="215"/>
      <c r="BC75" s="215"/>
      <c r="BD75" s="215"/>
      <c r="BE75" s="215"/>
      <c r="BF75" s="216"/>
      <c r="BG75" s="186" t="s">
        <v>415</v>
      </c>
      <c r="BH75" s="187"/>
      <c r="BI75" s="187"/>
      <c r="BJ75" s="187"/>
      <c r="BK75" s="187"/>
      <c r="BL75" s="187"/>
      <c r="BM75" s="187"/>
      <c r="BN75" s="187"/>
      <c r="BO75" s="187"/>
      <c r="BP75" s="187"/>
      <c r="BQ75" s="187"/>
      <c r="BR75" s="187"/>
      <c r="BS75" s="187"/>
      <c r="BT75" s="187"/>
      <c r="BU75" s="187"/>
      <c r="BV75" s="187"/>
      <c r="BW75" s="187"/>
      <c r="BX75" s="187"/>
      <c r="BY75" s="187"/>
      <c r="BZ75" s="187"/>
      <c r="CA75" s="187"/>
      <c r="CB75" s="187"/>
      <c r="CC75" s="187"/>
      <c r="CD75" s="187"/>
      <c r="CE75" s="187"/>
      <c r="CF75" s="187"/>
      <c r="CG75" s="187"/>
      <c r="CH75" s="187"/>
      <c r="CI75" s="187"/>
      <c r="CJ75" s="187"/>
      <c r="CK75" s="187"/>
      <c r="CL75" s="187"/>
      <c r="CM75" s="188"/>
      <c r="CN75" s="195" t="s">
        <v>415</v>
      </c>
      <c r="CO75" s="196"/>
      <c r="CP75" s="196"/>
      <c r="CQ75" s="196"/>
      <c r="CR75" s="196"/>
      <c r="CS75" s="196"/>
      <c r="CT75" s="196"/>
      <c r="CU75" s="196"/>
      <c r="CV75" s="196"/>
      <c r="CW75" s="196"/>
      <c r="CX75" s="196"/>
      <c r="CY75" s="196"/>
      <c r="CZ75" s="196"/>
      <c r="DA75" s="196"/>
      <c r="DB75" s="196"/>
      <c r="DC75" s="196"/>
      <c r="DD75" s="197"/>
    </row>
    <row r="76" spans="1:108" ht="72" customHeight="1" x14ac:dyDescent="0.25">
      <c r="A76" s="204" t="s">
        <v>112</v>
      </c>
      <c r="B76" s="205"/>
      <c r="C76" s="205"/>
      <c r="D76" s="205"/>
      <c r="E76" s="205"/>
      <c r="F76" s="206"/>
      <c r="G76" s="32"/>
      <c r="H76" s="209" t="s">
        <v>113</v>
      </c>
      <c r="I76" s="209"/>
      <c r="J76" s="209"/>
      <c r="K76" s="209"/>
      <c r="L76" s="209"/>
      <c r="M76" s="209"/>
      <c r="N76" s="209"/>
      <c r="O76" s="209"/>
      <c r="P76" s="209"/>
      <c r="Q76" s="209"/>
      <c r="R76" s="209"/>
      <c r="S76" s="209"/>
      <c r="T76" s="209"/>
      <c r="U76" s="209"/>
      <c r="V76" s="209"/>
      <c r="W76" s="209"/>
      <c r="X76" s="209"/>
      <c r="Y76" s="209"/>
      <c r="Z76" s="209"/>
      <c r="AA76" s="209"/>
      <c r="AB76" s="209"/>
      <c r="AC76" s="209"/>
      <c r="AD76" s="209"/>
      <c r="AE76" s="209"/>
      <c r="AF76" s="209"/>
      <c r="AG76" s="209"/>
      <c r="AH76" s="209"/>
      <c r="AI76" s="209"/>
      <c r="AJ76" s="209"/>
      <c r="AK76" s="209"/>
      <c r="AL76" s="209"/>
      <c r="AM76" s="209"/>
      <c r="AN76" s="209"/>
      <c r="AO76" s="209"/>
      <c r="AP76" s="209"/>
      <c r="AQ76" s="210"/>
      <c r="AR76" s="214" t="s">
        <v>742</v>
      </c>
      <c r="AS76" s="215"/>
      <c r="AT76" s="215"/>
      <c r="AU76" s="215"/>
      <c r="AV76" s="215"/>
      <c r="AW76" s="215"/>
      <c r="AX76" s="215"/>
      <c r="AY76" s="215"/>
      <c r="AZ76" s="215"/>
      <c r="BA76" s="215"/>
      <c r="BB76" s="215"/>
      <c r="BC76" s="215"/>
      <c r="BD76" s="215"/>
      <c r="BE76" s="215"/>
      <c r="BF76" s="216"/>
      <c r="BG76" s="186" t="s">
        <v>415</v>
      </c>
      <c r="BH76" s="187"/>
      <c r="BI76" s="187"/>
      <c r="BJ76" s="187"/>
      <c r="BK76" s="187"/>
      <c r="BL76" s="187"/>
      <c r="BM76" s="187"/>
      <c r="BN76" s="187"/>
      <c r="BO76" s="187"/>
      <c r="BP76" s="187"/>
      <c r="BQ76" s="187"/>
      <c r="BR76" s="187"/>
      <c r="BS76" s="187"/>
      <c r="BT76" s="187"/>
      <c r="BU76" s="187"/>
      <c r="BV76" s="187"/>
      <c r="BW76" s="187"/>
      <c r="BX76" s="187"/>
      <c r="BY76" s="187"/>
      <c r="BZ76" s="187"/>
      <c r="CA76" s="187"/>
      <c r="CB76" s="187"/>
      <c r="CC76" s="187"/>
      <c r="CD76" s="187"/>
      <c r="CE76" s="187"/>
      <c r="CF76" s="187"/>
      <c r="CG76" s="187"/>
      <c r="CH76" s="187"/>
      <c r="CI76" s="187"/>
      <c r="CJ76" s="187"/>
      <c r="CK76" s="187"/>
      <c r="CL76" s="187"/>
      <c r="CM76" s="188"/>
      <c r="CN76" s="195" t="s">
        <v>415</v>
      </c>
      <c r="CO76" s="196"/>
      <c r="CP76" s="196"/>
      <c r="CQ76" s="196"/>
      <c r="CR76" s="196"/>
      <c r="CS76" s="196"/>
      <c r="CT76" s="196"/>
      <c r="CU76" s="196"/>
      <c r="CV76" s="196"/>
      <c r="CW76" s="196"/>
      <c r="CX76" s="196"/>
      <c r="CY76" s="196"/>
      <c r="CZ76" s="196"/>
      <c r="DA76" s="196"/>
      <c r="DB76" s="196"/>
      <c r="DC76" s="196"/>
      <c r="DD76" s="197"/>
    </row>
    <row r="77" spans="1:108" ht="43.5" customHeight="1" x14ac:dyDescent="0.25">
      <c r="A77" s="204" t="s">
        <v>114</v>
      </c>
      <c r="B77" s="205"/>
      <c r="C77" s="205"/>
      <c r="D77" s="205"/>
      <c r="E77" s="205"/>
      <c r="F77" s="206"/>
      <c r="G77" s="32"/>
      <c r="H77" s="209" t="s">
        <v>115</v>
      </c>
      <c r="I77" s="209"/>
      <c r="J77" s="209"/>
      <c r="K77" s="209"/>
      <c r="L77" s="209"/>
      <c r="M77" s="209"/>
      <c r="N77" s="209"/>
      <c r="O77" s="209"/>
      <c r="P77" s="209"/>
      <c r="Q77" s="209"/>
      <c r="R77" s="209"/>
      <c r="S77" s="209"/>
      <c r="T77" s="209"/>
      <c r="U77" s="209"/>
      <c r="V77" s="209"/>
      <c r="W77" s="209"/>
      <c r="X77" s="209"/>
      <c r="Y77" s="209"/>
      <c r="Z77" s="209"/>
      <c r="AA77" s="209"/>
      <c r="AB77" s="209"/>
      <c r="AC77" s="209"/>
      <c r="AD77" s="209"/>
      <c r="AE77" s="209"/>
      <c r="AF77" s="209"/>
      <c r="AG77" s="209"/>
      <c r="AH77" s="209"/>
      <c r="AI77" s="209"/>
      <c r="AJ77" s="209"/>
      <c r="AK77" s="209"/>
      <c r="AL77" s="209"/>
      <c r="AM77" s="209"/>
      <c r="AN77" s="209"/>
      <c r="AO77" s="209"/>
      <c r="AP77" s="209"/>
      <c r="AQ77" s="210"/>
      <c r="AR77" s="198" t="s">
        <v>786</v>
      </c>
      <c r="AS77" s="199"/>
      <c r="AT77" s="199"/>
      <c r="AU77" s="199"/>
      <c r="AV77" s="199"/>
      <c r="AW77" s="199"/>
      <c r="AX77" s="199"/>
      <c r="AY77" s="199"/>
      <c r="AZ77" s="199"/>
      <c r="BA77" s="199"/>
      <c r="BB77" s="199"/>
      <c r="BC77" s="199"/>
      <c r="BD77" s="199"/>
      <c r="BE77" s="199"/>
      <c r="BF77" s="199"/>
      <c r="BG77" s="199"/>
      <c r="BH77" s="199"/>
      <c r="BI77" s="199"/>
      <c r="BJ77" s="199"/>
      <c r="BK77" s="199"/>
      <c r="BL77" s="199"/>
      <c r="BM77" s="199"/>
      <c r="BN77" s="199"/>
      <c r="BO77" s="199"/>
      <c r="BP77" s="199"/>
      <c r="BQ77" s="199"/>
      <c r="BR77" s="199"/>
      <c r="BS77" s="199"/>
      <c r="BT77" s="199"/>
      <c r="BU77" s="199"/>
      <c r="BV77" s="199"/>
      <c r="BW77" s="199"/>
      <c r="BX77" s="199"/>
      <c r="BY77" s="199"/>
      <c r="BZ77" s="199"/>
      <c r="CA77" s="199"/>
      <c r="CB77" s="199"/>
      <c r="CC77" s="199"/>
      <c r="CD77" s="199"/>
      <c r="CE77" s="199"/>
      <c r="CF77" s="199"/>
      <c r="CG77" s="199"/>
      <c r="CH77" s="199"/>
      <c r="CI77" s="199"/>
      <c r="CJ77" s="199"/>
      <c r="CK77" s="199"/>
      <c r="CL77" s="199"/>
      <c r="CM77" s="199"/>
      <c r="CN77" s="199"/>
      <c r="CO77" s="199"/>
      <c r="CP77" s="199"/>
      <c r="CQ77" s="199"/>
      <c r="CR77" s="199"/>
      <c r="CS77" s="199"/>
      <c r="CT77" s="199"/>
      <c r="CU77" s="199"/>
      <c r="CV77" s="199"/>
      <c r="CW77" s="199"/>
      <c r="CX77" s="199"/>
      <c r="CY77" s="199"/>
      <c r="CZ77" s="199"/>
      <c r="DA77" s="199"/>
      <c r="DB77" s="199"/>
      <c r="DC77" s="199"/>
      <c r="DD77" s="200"/>
    </row>
    <row r="78" spans="1:108" x14ac:dyDescent="0.25">
      <c r="A78" s="198" t="s">
        <v>116</v>
      </c>
      <c r="B78" s="199"/>
      <c r="C78" s="199"/>
      <c r="D78" s="199"/>
      <c r="E78" s="199"/>
      <c r="F78" s="200"/>
      <c r="G78" s="189" t="s">
        <v>117</v>
      </c>
      <c r="H78" s="190"/>
      <c r="I78" s="190"/>
      <c r="J78" s="190"/>
      <c r="K78" s="190"/>
      <c r="L78" s="190"/>
      <c r="M78" s="190"/>
      <c r="N78" s="190"/>
      <c r="O78" s="190"/>
      <c r="P78" s="190"/>
      <c r="Q78" s="190"/>
      <c r="R78" s="190"/>
      <c r="S78" s="190"/>
      <c r="T78" s="190"/>
      <c r="U78" s="190"/>
      <c r="V78" s="190"/>
      <c r="W78" s="190"/>
      <c r="X78" s="190"/>
      <c r="Y78" s="190"/>
      <c r="Z78" s="190"/>
      <c r="AA78" s="190"/>
      <c r="AB78" s="190"/>
      <c r="AC78" s="190"/>
      <c r="AD78" s="190"/>
      <c r="AE78" s="190"/>
      <c r="AF78" s="190"/>
      <c r="AG78" s="190"/>
      <c r="AH78" s="190"/>
      <c r="AI78" s="190"/>
      <c r="AJ78" s="190"/>
      <c r="AK78" s="190"/>
      <c r="AL78" s="190"/>
      <c r="AM78" s="190"/>
      <c r="AN78" s="190"/>
      <c r="AO78" s="190"/>
      <c r="AP78" s="190"/>
      <c r="AQ78" s="190"/>
      <c r="AR78" s="190"/>
      <c r="AS78" s="190"/>
      <c r="AT78" s="190"/>
      <c r="AU78" s="190"/>
      <c r="AV78" s="190"/>
      <c r="AW78" s="190"/>
      <c r="AX78" s="190"/>
      <c r="AY78" s="190"/>
      <c r="AZ78" s="190"/>
      <c r="BA78" s="190"/>
      <c r="BB78" s="190"/>
      <c r="BC78" s="190"/>
      <c r="BD78" s="190"/>
      <c r="BE78" s="190"/>
      <c r="BF78" s="190"/>
      <c r="BG78" s="190"/>
      <c r="BH78" s="190"/>
      <c r="BI78" s="190"/>
      <c r="BJ78" s="190"/>
      <c r="BK78" s="190"/>
      <c r="BL78" s="190"/>
      <c r="BM78" s="190"/>
      <c r="BN78" s="190"/>
      <c r="BO78" s="190"/>
      <c r="BP78" s="190"/>
      <c r="BQ78" s="190"/>
      <c r="BR78" s="190"/>
      <c r="BS78" s="190"/>
      <c r="BT78" s="190"/>
      <c r="BU78" s="190"/>
      <c r="BV78" s="190"/>
      <c r="BW78" s="190"/>
      <c r="BX78" s="190"/>
      <c r="BY78" s="190"/>
      <c r="BZ78" s="190"/>
      <c r="CA78" s="190"/>
      <c r="CB78" s="190"/>
      <c r="CC78" s="190"/>
      <c r="CD78" s="190"/>
      <c r="CE78" s="190"/>
      <c r="CF78" s="190"/>
      <c r="CG78" s="190"/>
      <c r="CH78" s="190"/>
      <c r="CI78" s="190"/>
      <c r="CJ78" s="190"/>
      <c r="CK78" s="190"/>
      <c r="CL78" s="190"/>
      <c r="CM78" s="190"/>
      <c r="CN78" s="190"/>
      <c r="CO78" s="190"/>
      <c r="CP78" s="190"/>
      <c r="CQ78" s="190"/>
      <c r="CR78" s="190"/>
      <c r="CS78" s="190"/>
      <c r="CT78" s="190"/>
      <c r="CU78" s="190"/>
      <c r="CV78" s="190"/>
      <c r="CW78" s="190"/>
      <c r="CX78" s="190"/>
      <c r="CY78" s="190"/>
      <c r="CZ78" s="190"/>
      <c r="DA78" s="190"/>
      <c r="DB78" s="190"/>
      <c r="DC78" s="190"/>
      <c r="DD78" s="191"/>
    </row>
    <row r="79" spans="1:108" ht="43.5" customHeight="1" x14ac:dyDescent="0.25">
      <c r="A79" s="201" t="s">
        <v>118</v>
      </c>
      <c r="B79" s="202"/>
      <c r="C79" s="202"/>
      <c r="D79" s="202"/>
      <c r="E79" s="202"/>
      <c r="F79" s="203"/>
      <c r="G79" s="31"/>
      <c r="H79" s="207" t="s">
        <v>96</v>
      </c>
      <c r="I79" s="207"/>
      <c r="J79" s="207"/>
      <c r="K79" s="207"/>
      <c r="L79" s="207"/>
      <c r="M79" s="207"/>
      <c r="N79" s="207"/>
      <c r="O79" s="207"/>
      <c r="P79" s="207"/>
      <c r="Q79" s="207"/>
      <c r="R79" s="207"/>
      <c r="S79" s="207"/>
      <c r="T79" s="207"/>
      <c r="U79" s="207"/>
      <c r="V79" s="207"/>
      <c r="W79" s="207"/>
      <c r="X79" s="207"/>
      <c r="Y79" s="207"/>
      <c r="Z79" s="207"/>
      <c r="AA79" s="207"/>
      <c r="AB79" s="207"/>
      <c r="AC79" s="207"/>
      <c r="AD79" s="207"/>
      <c r="AE79" s="207"/>
      <c r="AF79" s="207"/>
      <c r="AG79" s="207"/>
      <c r="AH79" s="207"/>
      <c r="AI79" s="207"/>
      <c r="AJ79" s="207"/>
      <c r="AK79" s="207"/>
      <c r="AL79" s="207"/>
      <c r="AM79" s="207"/>
      <c r="AN79" s="207"/>
      <c r="AO79" s="207"/>
      <c r="AP79" s="207"/>
      <c r="AQ79" s="208"/>
      <c r="AR79" s="211">
        <v>1</v>
      </c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3"/>
      <c r="BG79" s="192" t="s">
        <v>415</v>
      </c>
      <c r="BH79" s="193"/>
      <c r="BI79" s="193"/>
      <c r="BJ79" s="193"/>
      <c r="BK79" s="193"/>
      <c r="BL79" s="193"/>
      <c r="BM79" s="193"/>
      <c r="BN79" s="193"/>
      <c r="BO79" s="193"/>
      <c r="BP79" s="193"/>
      <c r="BQ79" s="193"/>
      <c r="BR79" s="193"/>
      <c r="BS79" s="193"/>
      <c r="BT79" s="193"/>
      <c r="BU79" s="193"/>
      <c r="BV79" s="193"/>
      <c r="BW79" s="193"/>
      <c r="BX79" s="193"/>
      <c r="BY79" s="193"/>
      <c r="BZ79" s="193"/>
      <c r="CA79" s="193"/>
      <c r="CB79" s="193"/>
      <c r="CC79" s="193"/>
      <c r="CD79" s="193"/>
      <c r="CE79" s="193"/>
      <c r="CF79" s="193"/>
      <c r="CG79" s="193"/>
      <c r="CH79" s="193"/>
      <c r="CI79" s="193"/>
      <c r="CJ79" s="193"/>
      <c r="CK79" s="193"/>
      <c r="CL79" s="193"/>
      <c r="CM79" s="194"/>
      <c r="CN79" s="192" t="s">
        <v>415</v>
      </c>
      <c r="CO79" s="193"/>
      <c r="CP79" s="193"/>
      <c r="CQ79" s="193"/>
      <c r="CR79" s="193"/>
      <c r="CS79" s="193"/>
      <c r="CT79" s="193"/>
      <c r="CU79" s="193"/>
      <c r="CV79" s="193"/>
      <c r="CW79" s="193"/>
      <c r="CX79" s="193"/>
      <c r="CY79" s="193"/>
      <c r="CZ79" s="193"/>
      <c r="DA79" s="193"/>
      <c r="DB79" s="193"/>
      <c r="DC79" s="193"/>
      <c r="DD79" s="194"/>
    </row>
    <row r="80" spans="1:108" x14ac:dyDescent="0.25">
      <c r="A80" s="204"/>
      <c r="B80" s="205"/>
      <c r="C80" s="205"/>
      <c r="D80" s="205"/>
      <c r="E80" s="205"/>
      <c r="F80" s="206"/>
      <c r="G80" s="32"/>
      <c r="H80" s="209" t="s">
        <v>72</v>
      </c>
      <c r="I80" s="209"/>
      <c r="J80" s="209"/>
      <c r="K80" s="209"/>
      <c r="L80" s="209"/>
      <c r="M80" s="209"/>
      <c r="N80" s="209"/>
      <c r="O80" s="209"/>
      <c r="P80" s="209"/>
      <c r="Q80" s="209"/>
      <c r="R80" s="209"/>
      <c r="S80" s="209"/>
      <c r="T80" s="209"/>
      <c r="U80" s="209"/>
      <c r="V80" s="209"/>
      <c r="W80" s="209"/>
      <c r="X80" s="209"/>
      <c r="Y80" s="209"/>
      <c r="Z80" s="209"/>
      <c r="AA80" s="209"/>
      <c r="AB80" s="209"/>
      <c r="AC80" s="209"/>
      <c r="AD80" s="209"/>
      <c r="AE80" s="209"/>
      <c r="AF80" s="209"/>
      <c r="AG80" s="209"/>
      <c r="AH80" s="209"/>
      <c r="AI80" s="209"/>
      <c r="AJ80" s="209"/>
      <c r="AK80" s="209"/>
      <c r="AL80" s="209"/>
      <c r="AM80" s="209"/>
      <c r="AN80" s="209"/>
      <c r="AO80" s="209"/>
      <c r="AP80" s="209"/>
      <c r="AQ80" s="210"/>
      <c r="AR80" s="214"/>
      <c r="AS80" s="215"/>
      <c r="AT80" s="215"/>
      <c r="AU80" s="215"/>
      <c r="AV80" s="215"/>
      <c r="AW80" s="215"/>
      <c r="AX80" s="215"/>
      <c r="AY80" s="215"/>
      <c r="AZ80" s="215"/>
      <c r="BA80" s="215"/>
      <c r="BB80" s="215"/>
      <c r="BC80" s="215"/>
      <c r="BD80" s="215"/>
      <c r="BE80" s="215"/>
      <c r="BF80" s="216"/>
      <c r="BG80" s="195"/>
      <c r="BH80" s="196"/>
      <c r="BI80" s="196"/>
      <c r="BJ80" s="196"/>
      <c r="BK80" s="196"/>
      <c r="BL80" s="196"/>
      <c r="BM80" s="196"/>
      <c r="BN80" s="196"/>
      <c r="BO80" s="196"/>
      <c r="BP80" s="196"/>
      <c r="BQ80" s="196"/>
      <c r="BR80" s="196"/>
      <c r="BS80" s="196"/>
      <c r="BT80" s="196"/>
      <c r="BU80" s="196"/>
      <c r="BV80" s="196"/>
      <c r="BW80" s="196"/>
      <c r="BX80" s="196"/>
      <c r="BY80" s="196"/>
      <c r="BZ80" s="196"/>
      <c r="CA80" s="196"/>
      <c r="CB80" s="196"/>
      <c r="CC80" s="196"/>
      <c r="CD80" s="196"/>
      <c r="CE80" s="196"/>
      <c r="CF80" s="196"/>
      <c r="CG80" s="196"/>
      <c r="CH80" s="196"/>
      <c r="CI80" s="196"/>
      <c r="CJ80" s="196"/>
      <c r="CK80" s="196"/>
      <c r="CL80" s="196"/>
      <c r="CM80" s="197"/>
      <c r="CN80" s="217"/>
      <c r="CO80" s="218"/>
      <c r="CP80" s="218"/>
      <c r="CQ80" s="218"/>
      <c r="CR80" s="218"/>
      <c r="CS80" s="218"/>
      <c r="CT80" s="218"/>
      <c r="CU80" s="218"/>
      <c r="CV80" s="218"/>
      <c r="CW80" s="218"/>
      <c r="CX80" s="218"/>
      <c r="CY80" s="218"/>
      <c r="CZ80" s="218"/>
      <c r="DA80" s="218"/>
      <c r="DB80" s="218"/>
      <c r="DC80" s="218"/>
      <c r="DD80" s="219"/>
    </row>
    <row r="81" spans="1:108" ht="28.5" customHeight="1" x14ac:dyDescent="0.25">
      <c r="A81" s="204"/>
      <c r="B81" s="205"/>
      <c r="C81" s="205"/>
      <c r="D81" s="205"/>
      <c r="E81" s="205"/>
      <c r="F81" s="206"/>
      <c r="G81" s="32"/>
      <c r="H81" s="209" t="s">
        <v>73</v>
      </c>
      <c r="I81" s="209"/>
      <c r="J81" s="209"/>
      <c r="K81" s="209"/>
      <c r="L81" s="209"/>
      <c r="M81" s="209"/>
      <c r="N81" s="209"/>
      <c r="O81" s="209"/>
      <c r="P81" s="209"/>
      <c r="Q81" s="209"/>
      <c r="R81" s="209"/>
      <c r="S81" s="209"/>
      <c r="T81" s="209"/>
      <c r="U81" s="209"/>
      <c r="V81" s="209"/>
      <c r="W81" s="209"/>
      <c r="X81" s="209"/>
      <c r="Y81" s="209"/>
      <c r="Z81" s="209"/>
      <c r="AA81" s="209"/>
      <c r="AB81" s="209"/>
      <c r="AC81" s="209"/>
      <c r="AD81" s="209"/>
      <c r="AE81" s="209"/>
      <c r="AF81" s="209"/>
      <c r="AG81" s="209"/>
      <c r="AH81" s="209"/>
      <c r="AI81" s="209"/>
      <c r="AJ81" s="209"/>
      <c r="AK81" s="209"/>
      <c r="AL81" s="209"/>
      <c r="AM81" s="209"/>
      <c r="AN81" s="209"/>
      <c r="AO81" s="209"/>
      <c r="AP81" s="209"/>
      <c r="AQ81" s="210"/>
      <c r="AR81" s="220">
        <v>1</v>
      </c>
      <c r="AS81" s="221"/>
      <c r="AT81" s="221"/>
      <c r="AU81" s="221"/>
      <c r="AV81" s="221"/>
      <c r="AW81" s="221"/>
      <c r="AX81" s="221"/>
      <c r="AY81" s="221"/>
      <c r="AZ81" s="221"/>
      <c r="BA81" s="221"/>
      <c r="BB81" s="221"/>
      <c r="BC81" s="221"/>
      <c r="BD81" s="221"/>
      <c r="BE81" s="221"/>
      <c r="BF81" s="222"/>
      <c r="BG81" s="223" t="s">
        <v>753</v>
      </c>
      <c r="BH81" s="249"/>
      <c r="BI81" s="249"/>
      <c r="BJ81" s="249"/>
      <c r="BK81" s="249"/>
      <c r="BL81" s="249"/>
      <c r="BM81" s="249"/>
      <c r="BN81" s="249"/>
      <c r="BO81" s="249"/>
      <c r="BP81" s="249"/>
      <c r="BQ81" s="249"/>
      <c r="BR81" s="249"/>
      <c r="BS81" s="249"/>
      <c r="BT81" s="249"/>
      <c r="BU81" s="249"/>
      <c r="BV81" s="249"/>
      <c r="BW81" s="249"/>
      <c r="BX81" s="249"/>
      <c r="BY81" s="249"/>
      <c r="BZ81" s="249"/>
      <c r="CA81" s="250"/>
      <c r="CB81" s="226">
        <v>5</v>
      </c>
      <c r="CC81" s="227"/>
      <c r="CD81" s="227"/>
      <c r="CE81" s="227"/>
      <c r="CF81" s="227"/>
      <c r="CG81" s="227"/>
      <c r="CH81" s="227"/>
      <c r="CI81" s="227"/>
      <c r="CJ81" s="227"/>
      <c r="CK81" s="227"/>
      <c r="CL81" s="227"/>
      <c r="CM81" s="228"/>
      <c r="CN81" s="251" t="s">
        <v>764</v>
      </c>
      <c r="CO81" s="252"/>
      <c r="CP81" s="252"/>
      <c r="CQ81" s="252"/>
      <c r="CR81" s="252"/>
      <c r="CS81" s="252"/>
      <c r="CT81" s="252"/>
      <c r="CU81" s="252"/>
      <c r="CV81" s="252"/>
      <c r="CW81" s="252"/>
      <c r="CX81" s="252"/>
      <c r="CY81" s="252"/>
      <c r="CZ81" s="252"/>
      <c r="DA81" s="252"/>
      <c r="DB81" s="252"/>
      <c r="DC81" s="252"/>
      <c r="DD81" s="253"/>
    </row>
    <row r="82" spans="1:108" x14ac:dyDescent="0.25">
      <c r="A82" s="204"/>
      <c r="B82" s="205"/>
      <c r="C82" s="205"/>
      <c r="D82" s="205"/>
      <c r="E82" s="205"/>
      <c r="F82" s="206"/>
      <c r="G82" s="32"/>
      <c r="H82" s="209" t="s">
        <v>74</v>
      </c>
      <c r="I82" s="209"/>
      <c r="J82" s="209"/>
      <c r="K82" s="209"/>
      <c r="L82" s="209"/>
      <c r="M82" s="209"/>
      <c r="N82" s="209"/>
      <c r="O82" s="209"/>
      <c r="P82" s="209"/>
      <c r="Q82" s="209"/>
      <c r="R82" s="209"/>
      <c r="S82" s="209"/>
      <c r="T82" s="209"/>
      <c r="U82" s="209"/>
      <c r="V82" s="209"/>
      <c r="W82" s="209"/>
      <c r="X82" s="209"/>
      <c r="Y82" s="209"/>
      <c r="Z82" s="209"/>
      <c r="AA82" s="209"/>
      <c r="AB82" s="209"/>
      <c r="AC82" s="209"/>
      <c r="AD82" s="209"/>
      <c r="AE82" s="209"/>
      <c r="AF82" s="209"/>
      <c r="AG82" s="209"/>
      <c r="AH82" s="209"/>
      <c r="AI82" s="209"/>
      <c r="AJ82" s="209"/>
      <c r="AK82" s="209"/>
      <c r="AL82" s="209"/>
      <c r="AM82" s="209"/>
      <c r="AN82" s="209"/>
      <c r="AO82" s="209"/>
      <c r="AP82" s="209"/>
      <c r="AQ82" s="210"/>
      <c r="AR82" s="220" t="s">
        <v>415</v>
      </c>
      <c r="AS82" s="221"/>
      <c r="AT82" s="221"/>
      <c r="AU82" s="221"/>
      <c r="AV82" s="221"/>
      <c r="AW82" s="221"/>
      <c r="AX82" s="221"/>
      <c r="AY82" s="221"/>
      <c r="AZ82" s="221"/>
      <c r="BA82" s="221"/>
      <c r="BB82" s="221"/>
      <c r="BC82" s="221"/>
      <c r="BD82" s="221"/>
      <c r="BE82" s="221"/>
      <c r="BF82" s="222"/>
      <c r="BG82" s="223" t="s">
        <v>415</v>
      </c>
      <c r="BH82" s="232"/>
      <c r="BI82" s="232"/>
      <c r="BJ82" s="232"/>
      <c r="BK82" s="232"/>
      <c r="BL82" s="232"/>
      <c r="BM82" s="232"/>
      <c r="BN82" s="232"/>
      <c r="BO82" s="232"/>
      <c r="BP82" s="232"/>
      <c r="BQ82" s="232"/>
      <c r="BR82" s="232"/>
      <c r="BS82" s="232"/>
      <c r="BT82" s="232"/>
      <c r="BU82" s="232"/>
      <c r="BV82" s="232"/>
      <c r="BW82" s="232"/>
      <c r="BX82" s="232"/>
      <c r="BY82" s="232"/>
      <c r="BZ82" s="232"/>
      <c r="CA82" s="233"/>
      <c r="CB82" s="226" t="s">
        <v>415</v>
      </c>
      <c r="CC82" s="227"/>
      <c r="CD82" s="227"/>
      <c r="CE82" s="227"/>
      <c r="CF82" s="227"/>
      <c r="CG82" s="227"/>
      <c r="CH82" s="227"/>
      <c r="CI82" s="227"/>
      <c r="CJ82" s="227"/>
      <c r="CK82" s="227"/>
      <c r="CL82" s="227"/>
      <c r="CM82" s="228"/>
      <c r="CN82" s="229" t="s">
        <v>415</v>
      </c>
      <c r="CO82" s="230"/>
      <c r="CP82" s="230"/>
      <c r="CQ82" s="230"/>
      <c r="CR82" s="230"/>
      <c r="CS82" s="230"/>
      <c r="CT82" s="230"/>
      <c r="CU82" s="230"/>
      <c r="CV82" s="230"/>
      <c r="CW82" s="230"/>
      <c r="CX82" s="230"/>
      <c r="CY82" s="230"/>
      <c r="CZ82" s="230"/>
      <c r="DA82" s="230"/>
      <c r="DB82" s="230"/>
      <c r="DC82" s="230"/>
      <c r="DD82" s="231"/>
    </row>
    <row r="83" spans="1:108" x14ac:dyDescent="0.25">
      <c r="A83" s="204"/>
      <c r="B83" s="205"/>
      <c r="C83" s="205"/>
      <c r="D83" s="205"/>
      <c r="E83" s="205"/>
      <c r="F83" s="206"/>
      <c r="G83" s="32"/>
      <c r="H83" s="209" t="s">
        <v>75</v>
      </c>
      <c r="I83" s="209"/>
      <c r="J83" s="209"/>
      <c r="K83" s="209"/>
      <c r="L83" s="209"/>
      <c r="M83" s="209"/>
      <c r="N83" s="209"/>
      <c r="O83" s="209"/>
      <c r="P83" s="209"/>
      <c r="Q83" s="209"/>
      <c r="R83" s="209"/>
      <c r="S83" s="209"/>
      <c r="T83" s="209"/>
      <c r="U83" s="209"/>
      <c r="V83" s="209"/>
      <c r="W83" s="209"/>
      <c r="X83" s="209"/>
      <c r="Y83" s="209"/>
      <c r="Z83" s="209"/>
      <c r="AA83" s="209"/>
      <c r="AB83" s="209"/>
      <c r="AC83" s="209"/>
      <c r="AD83" s="209"/>
      <c r="AE83" s="209"/>
      <c r="AF83" s="209"/>
      <c r="AG83" s="209"/>
      <c r="AH83" s="209"/>
      <c r="AI83" s="209"/>
      <c r="AJ83" s="209"/>
      <c r="AK83" s="209"/>
      <c r="AL83" s="209"/>
      <c r="AM83" s="209"/>
      <c r="AN83" s="209"/>
      <c r="AO83" s="209"/>
      <c r="AP83" s="209"/>
      <c r="AQ83" s="210"/>
      <c r="AR83" s="220" t="s">
        <v>415</v>
      </c>
      <c r="AS83" s="221"/>
      <c r="AT83" s="221"/>
      <c r="AU83" s="221"/>
      <c r="AV83" s="221"/>
      <c r="AW83" s="221"/>
      <c r="AX83" s="221"/>
      <c r="AY83" s="221"/>
      <c r="AZ83" s="221"/>
      <c r="BA83" s="221"/>
      <c r="BB83" s="221"/>
      <c r="BC83" s="221"/>
      <c r="BD83" s="221"/>
      <c r="BE83" s="221"/>
      <c r="BF83" s="222"/>
      <c r="BG83" s="223" t="s">
        <v>415</v>
      </c>
      <c r="BH83" s="232"/>
      <c r="BI83" s="232"/>
      <c r="BJ83" s="232"/>
      <c r="BK83" s="232"/>
      <c r="BL83" s="232"/>
      <c r="BM83" s="232"/>
      <c r="BN83" s="232"/>
      <c r="BO83" s="232"/>
      <c r="BP83" s="232"/>
      <c r="BQ83" s="232"/>
      <c r="BR83" s="232"/>
      <c r="BS83" s="232"/>
      <c r="BT83" s="232"/>
      <c r="BU83" s="232"/>
      <c r="BV83" s="232"/>
      <c r="BW83" s="232"/>
      <c r="BX83" s="232"/>
      <c r="BY83" s="232"/>
      <c r="BZ83" s="232"/>
      <c r="CA83" s="233"/>
      <c r="CB83" s="226" t="s">
        <v>415</v>
      </c>
      <c r="CC83" s="227"/>
      <c r="CD83" s="227"/>
      <c r="CE83" s="227"/>
      <c r="CF83" s="227"/>
      <c r="CG83" s="227"/>
      <c r="CH83" s="227"/>
      <c r="CI83" s="227"/>
      <c r="CJ83" s="227"/>
      <c r="CK83" s="227"/>
      <c r="CL83" s="227"/>
      <c r="CM83" s="228"/>
      <c r="CN83" s="229" t="s">
        <v>415</v>
      </c>
      <c r="CO83" s="230"/>
      <c r="CP83" s="230"/>
      <c r="CQ83" s="230"/>
      <c r="CR83" s="230"/>
      <c r="CS83" s="230"/>
      <c r="CT83" s="230"/>
      <c r="CU83" s="230"/>
      <c r="CV83" s="230"/>
      <c r="CW83" s="230"/>
      <c r="CX83" s="230"/>
      <c r="CY83" s="230"/>
      <c r="CZ83" s="230"/>
      <c r="DA83" s="230"/>
      <c r="DB83" s="230"/>
      <c r="DC83" s="230"/>
      <c r="DD83" s="231"/>
    </row>
    <row r="84" spans="1:108" x14ac:dyDescent="0.25">
      <c r="A84" s="204"/>
      <c r="B84" s="205"/>
      <c r="C84" s="205"/>
      <c r="D84" s="205"/>
      <c r="E84" s="205"/>
      <c r="F84" s="206"/>
      <c r="G84" s="32"/>
      <c r="H84" s="209" t="s">
        <v>76</v>
      </c>
      <c r="I84" s="209"/>
      <c r="J84" s="209"/>
      <c r="K84" s="209"/>
      <c r="L84" s="209"/>
      <c r="M84" s="209"/>
      <c r="N84" s="209"/>
      <c r="O84" s="209"/>
      <c r="P84" s="209"/>
      <c r="Q84" s="209"/>
      <c r="R84" s="209"/>
      <c r="S84" s="209"/>
      <c r="T84" s="209"/>
      <c r="U84" s="209"/>
      <c r="V84" s="209"/>
      <c r="W84" s="209"/>
      <c r="X84" s="209"/>
      <c r="Y84" s="209"/>
      <c r="Z84" s="209"/>
      <c r="AA84" s="209"/>
      <c r="AB84" s="209"/>
      <c r="AC84" s="209"/>
      <c r="AD84" s="209"/>
      <c r="AE84" s="209"/>
      <c r="AF84" s="209"/>
      <c r="AG84" s="209"/>
      <c r="AH84" s="209"/>
      <c r="AI84" s="209"/>
      <c r="AJ84" s="209"/>
      <c r="AK84" s="209"/>
      <c r="AL84" s="209"/>
      <c r="AM84" s="209"/>
      <c r="AN84" s="209"/>
      <c r="AO84" s="209"/>
      <c r="AP84" s="209"/>
      <c r="AQ84" s="210"/>
      <c r="AR84" s="254" t="s">
        <v>415</v>
      </c>
      <c r="AS84" s="255"/>
      <c r="AT84" s="255"/>
      <c r="AU84" s="255"/>
      <c r="AV84" s="255"/>
      <c r="AW84" s="255"/>
      <c r="AX84" s="255"/>
      <c r="AY84" s="255"/>
      <c r="AZ84" s="255"/>
      <c r="BA84" s="255"/>
      <c r="BB84" s="255"/>
      <c r="BC84" s="255"/>
      <c r="BD84" s="255"/>
      <c r="BE84" s="255"/>
      <c r="BF84" s="256"/>
      <c r="BG84" s="223" t="s">
        <v>415</v>
      </c>
      <c r="BH84" s="232"/>
      <c r="BI84" s="232"/>
      <c r="BJ84" s="232"/>
      <c r="BK84" s="232"/>
      <c r="BL84" s="232"/>
      <c r="BM84" s="232"/>
      <c r="BN84" s="232"/>
      <c r="BO84" s="232"/>
      <c r="BP84" s="232"/>
      <c r="BQ84" s="232"/>
      <c r="BR84" s="232"/>
      <c r="BS84" s="232"/>
      <c r="BT84" s="232"/>
      <c r="BU84" s="232"/>
      <c r="BV84" s="232"/>
      <c r="BW84" s="232"/>
      <c r="BX84" s="232"/>
      <c r="BY84" s="232"/>
      <c r="BZ84" s="232"/>
      <c r="CA84" s="233"/>
      <c r="CB84" s="226" t="s">
        <v>415</v>
      </c>
      <c r="CC84" s="227"/>
      <c r="CD84" s="227"/>
      <c r="CE84" s="227"/>
      <c r="CF84" s="227"/>
      <c r="CG84" s="227"/>
      <c r="CH84" s="227"/>
      <c r="CI84" s="227"/>
      <c r="CJ84" s="227"/>
      <c r="CK84" s="227"/>
      <c r="CL84" s="227"/>
      <c r="CM84" s="228"/>
      <c r="CN84" s="229" t="s">
        <v>415</v>
      </c>
      <c r="CO84" s="230"/>
      <c r="CP84" s="230"/>
      <c r="CQ84" s="230"/>
      <c r="CR84" s="230"/>
      <c r="CS84" s="230"/>
      <c r="CT84" s="230"/>
      <c r="CU84" s="230"/>
      <c r="CV84" s="230"/>
      <c r="CW84" s="230"/>
      <c r="CX84" s="230"/>
      <c r="CY84" s="230"/>
      <c r="CZ84" s="230"/>
      <c r="DA84" s="230"/>
      <c r="DB84" s="230"/>
      <c r="DC84" s="230"/>
      <c r="DD84" s="231"/>
    </row>
    <row r="85" spans="1:108" ht="43.5" customHeight="1" x14ac:dyDescent="0.25">
      <c r="A85" s="201" t="s">
        <v>119</v>
      </c>
      <c r="B85" s="202"/>
      <c r="C85" s="202"/>
      <c r="D85" s="202"/>
      <c r="E85" s="202"/>
      <c r="F85" s="203"/>
      <c r="G85" s="31"/>
      <c r="H85" s="207" t="s">
        <v>101</v>
      </c>
      <c r="I85" s="207"/>
      <c r="J85" s="207"/>
      <c r="K85" s="207"/>
      <c r="L85" s="207"/>
      <c r="M85" s="207"/>
      <c r="N85" s="207"/>
      <c r="O85" s="207"/>
      <c r="P85" s="207"/>
      <c r="Q85" s="207"/>
      <c r="R85" s="207"/>
      <c r="S85" s="207"/>
      <c r="T85" s="207"/>
      <c r="U85" s="207"/>
      <c r="V85" s="207"/>
      <c r="W85" s="207"/>
      <c r="X85" s="207"/>
      <c r="Y85" s="207"/>
      <c r="Z85" s="207"/>
      <c r="AA85" s="207"/>
      <c r="AB85" s="207"/>
      <c r="AC85" s="207"/>
      <c r="AD85" s="207"/>
      <c r="AE85" s="207"/>
      <c r="AF85" s="207"/>
      <c r="AG85" s="207"/>
      <c r="AH85" s="207"/>
      <c r="AI85" s="207"/>
      <c r="AJ85" s="207"/>
      <c r="AK85" s="207"/>
      <c r="AL85" s="207"/>
      <c r="AM85" s="207"/>
      <c r="AN85" s="207"/>
      <c r="AO85" s="207"/>
      <c r="AP85" s="207"/>
      <c r="AQ85" s="207"/>
      <c r="AR85" s="258" t="s">
        <v>742</v>
      </c>
      <c r="AS85" s="259"/>
      <c r="AT85" s="259"/>
      <c r="AU85" s="259"/>
      <c r="AV85" s="259"/>
      <c r="AW85" s="259"/>
      <c r="AX85" s="259"/>
      <c r="AY85" s="259"/>
      <c r="AZ85" s="259"/>
      <c r="BA85" s="259"/>
      <c r="BB85" s="259"/>
      <c r="BC85" s="259"/>
      <c r="BD85" s="259"/>
      <c r="BE85" s="259"/>
      <c r="BF85" s="260"/>
      <c r="BG85" s="193" t="s">
        <v>415</v>
      </c>
      <c r="BH85" s="193"/>
      <c r="BI85" s="193"/>
      <c r="BJ85" s="193"/>
      <c r="BK85" s="193"/>
      <c r="BL85" s="193"/>
      <c r="BM85" s="193"/>
      <c r="BN85" s="193"/>
      <c r="BO85" s="193"/>
      <c r="BP85" s="193"/>
      <c r="BQ85" s="193"/>
      <c r="BR85" s="193"/>
      <c r="BS85" s="193"/>
      <c r="BT85" s="193"/>
      <c r="BU85" s="193"/>
      <c r="BV85" s="193"/>
      <c r="BW85" s="193"/>
      <c r="BX85" s="193"/>
      <c r="BY85" s="193"/>
      <c r="BZ85" s="193"/>
      <c r="CA85" s="193"/>
      <c r="CB85" s="193"/>
      <c r="CC85" s="193"/>
      <c r="CD85" s="193"/>
      <c r="CE85" s="193"/>
      <c r="CF85" s="193"/>
      <c r="CG85" s="193"/>
      <c r="CH85" s="193"/>
      <c r="CI85" s="193"/>
      <c r="CJ85" s="193"/>
      <c r="CK85" s="193"/>
      <c r="CL85" s="193"/>
      <c r="CM85" s="194"/>
      <c r="CN85" s="192" t="s">
        <v>415</v>
      </c>
      <c r="CO85" s="193"/>
      <c r="CP85" s="193"/>
      <c r="CQ85" s="193"/>
      <c r="CR85" s="193"/>
      <c r="CS85" s="193"/>
      <c r="CT85" s="193"/>
      <c r="CU85" s="193"/>
      <c r="CV85" s="193"/>
      <c r="CW85" s="193"/>
      <c r="CX85" s="193"/>
      <c r="CY85" s="193"/>
      <c r="CZ85" s="193"/>
      <c r="DA85" s="193"/>
      <c r="DB85" s="193"/>
      <c r="DC85" s="193"/>
      <c r="DD85" s="194"/>
    </row>
    <row r="86" spans="1:108" x14ac:dyDescent="0.25">
      <c r="A86" s="204"/>
      <c r="B86" s="205"/>
      <c r="C86" s="205"/>
      <c r="D86" s="205"/>
      <c r="E86" s="205"/>
      <c r="F86" s="206"/>
      <c r="G86" s="32"/>
      <c r="H86" s="209" t="s">
        <v>72</v>
      </c>
      <c r="I86" s="209"/>
      <c r="J86" s="209"/>
      <c r="K86" s="209"/>
      <c r="L86" s="209"/>
      <c r="M86" s="209"/>
      <c r="N86" s="209"/>
      <c r="O86" s="209"/>
      <c r="P86" s="209"/>
      <c r="Q86" s="209"/>
      <c r="R86" s="209"/>
      <c r="S86" s="209"/>
      <c r="T86" s="209"/>
      <c r="U86" s="209"/>
      <c r="V86" s="209"/>
      <c r="W86" s="209"/>
      <c r="X86" s="209"/>
      <c r="Y86" s="209"/>
      <c r="Z86" s="209"/>
      <c r="AA86" s="209"/>
      <c r="AB86" s="209"/>
      <c r="AC86" s="209"/>
      <c r="AD86" s="209"/>
      <c r="AE86" s="209"/>
      <c r="AF86" s="209"/>
      <c r="AG86" s="209"/>
      <c r="AH86" s="209"/>
      <c r="AI86" s="209"/>
      <c r="AJ86" s="209"/>
      <c r="AK86" s="209"/>
      <c r="AL86" s="209"/>
      <c r="AM86" s="209"/>
      <c r="AN86" s="209"/>
      <c r="AO86" s="209"/>
      <c r="AP86" s="209"/>
      <c r="AQ86" s="210"/>
      <c r="AR86" s="214"/>
      <c r="AS86" s="215"/>
      <c r="AT86" s="215"/>
      <c r="AU86" s="215"/>
      <c r="AV86" s="215"/>
      <c r="AW86" s="215"/>
      <c r="AX86" s="215"/>
      <c r="AY86" s="215"/>
      <c r="AZ86" s="215"/>
      <c r="BA86" s="215"/>
      <c r="BB86" s="215"/>
      <c r="BC86" s="215"/>
      <c r="BD86" s="215"/>
      <c r="BE86" s="215"/>
      <c r="BF86" s="216"/>
      <c r="BG86" s="195"/>
      <c r="BH86" s="196"/>
      <c r="BI86" s="196"/>
      <c r="BJ86" s="196"/>
      <c r="BK86" s="196"/>
      <c r="BL86" s="196"/>
      <c r="BM86" s="196"/>
      <c r="BN86" s="196"/>
      <c r="BO86" s="196"/>
      <c r="BP86" s="196"/>
      <c r="BQ86" s="196"/>
      <c r="BR86" s="196"/>
      <c r="BS86" s="196"/>
      <c r="BT86" s="196"/>
      <c r="BU86" s="196"/>
      <c r="BV86" s="196"/>
      <c r="BW86" s="196"/>
      <c r="BX86" s="196"/>
      <c r="BY86" s="196"/>
      <c r="BZ86" s="196"/>
      <c r="CA86" s="196"/>
      <c r="CB86" s="196"/>
      <c r="CC86" s="196"/>
      <c r="CD86" s="196"/>
      <c r="CE86" s="196"/>
      <c r="CF86" s="196"/>
      <c r="CG86" s="196"/>
      <c r="CH86" s="196"/>
      <c r="CI86" s="196"/>
      <c r="CJ86" s="196"/>
      <c r="CK86" s="196"/>
      <c r="CL86" s="196"/>
      <c r="CM86" s="197"/>
      <c r="CN86" s="217"/>
      <c r="CO86" s="218"/>
      <c r="CP86" s="218"/>
      <c r="CQ86" s="218"/>
      <c r="CR86" s="218"/>
      <c r="CS86" s="218"/>
      <c r="CT86" s="218"/>
      <c r="CU86" s="218"/>
      <c r="CV86" s="218"/>
      <c r="CW86" s="218"/>
      <c r="CX86" s="218"/>
      <c r="CY86" s="218"/>
      <c r="CZ86" s="218"/>
      <c r="DA86" s="218"/>
      <c r="DB86" s="218"/>
      <c r="DC86" s="218"/>
      <c r="DD86" s="219"/>
    </row>
    <row r="87" spans="1:108" x14ac:dyDescent="0.25">
      <c r="A87" s="204"/>
      <c r="B87" s="205"/>
      <c r="C87" s="205"/>
      <c r="D87" s="205"/>
      <c r="E87" s="205"/>
      <c r="F87" s="206"/>
      <c r="G87" s="32"/>
      <c r="H87" s="209" t="s">
        <v>73</v>
      </c>
      <c r="I87" s="209"/>
      <c r="J87" s="209"/>
      <c r="K87" s="209"/>
      <c r="L87" s="209"/>
      <c r="M87" s="209"/>
      <c r="N87" s="209"/>
      <c r="O87" s="209"/>
      <c r="P87" s="209"/>
      <c r="Q87" s="209"/>
      <c r="R87" s="209"/>
      <c r="S87" s="209"/>
      <c r="T87" s="209"/>
      <c r="U87" s="209"/>
      <c r="V87" s="209"/>
      <c r="W87" s="209"/>
      <c r="X87" s="209"/>
      <c r="Y87" s="209"/>
      <c r="Z87" s="209"/>
      <c r="AA87" s="209"/>
      <c r="AB87" s="209"/>
      <c r="AC87" s="209"/>
      <c r="AD87" s="209"/>
      <c r="AE87" s="209"/>
      <c r="AF87" s="209"/>
      <c r="AG87" s="209"/>
      <c r="AH87" s="209"/>
      <c r="AI87" s="209"/>
      <c r="AJ87" s="209"/>
      <c r="AK87" s="209"/>
      <c r="AL87" s="209"/>
      <c r="AM87" s="209"/>
      <c r="AN87" s="209"/>
      <c r="AO87" s="209"/>
      <c r="AP87" s="209"/>
      <c r="AQ87" s="210"/>
      <c r="AR87" s="220" t="s">
        <v>415</v>
      </c>
      <c r="AS87" s="221"/>
      <c r="AT87" s="221"/>
      <c r="AU87" s="221"/>
      <c r="AV87" s="221"/>
      <c r="AW87" s="221"/>
      <c r="AX87" s="221"/>
      <c r="AY87" s="221"/>
      <c r="AZ87" s="221"/>
      <c r="BA87" s="221"/>
      <c r="BB87" s="221"/>
      <c r="BC87" s="221"/>
      <c r="BD87" s="221"/>
      <c r="BE87" s="221"/>
      <c r="BF87" s="222"/>
      <c r="BG87" s="223" t="s">
        <v>415</v>
      </c>
      <c r="BH87" s="232"/>
      <c r="BI87" s="232"/>
      <c r="BJ87" s="232"/>
      <c r="BK87" s="232"/>
      <c r="BL87" s="232"/>
      <c r="BM87" s="232"/>
      <c r="BN87" s="232"/>
      <c r="BO87" s="232"/>
      <c r="BP87" s="232"/>
      <c r="BQ87" s="232"/>
      <c r="BR87" s="232"/>
      <c r="BS87" s="232"/>
      <c r="BT87" s="232"/>
      <c r="BU87" s="232"/>
      <c r="BV87" s="232"/>
      <c r="BW87" s="232"/>
      <c r="BX87" s="232"/>
      <c r="BY87" s="232"/>
      <c r="BZ87" s="232"/>
      <c r="CA87" s="233"/>
      <c r="CB87" s="226" t="s">
        <v>415</v>
      </c>
      <c r="CC87" s="227"/>
      <c r="CD87" s="227"/>
      <c r="CE87" s="227"/>
      <c r="CF87" s="227"/>
      <c r="CG87" s="227"/>
      <c r="CH87" s="227"/>
      <c r="CI87" s="227"/>
      <c r="CJ87" s="227"/>
      <c r="CK87" s="227"/>
      <c r="CL87" s="227"/>
      <c r="CM87" s="228"/>
      <c r="CN87" s="229" t="s">
        <v>415</v>
      </c>
      <c r="CO87" s="230"/>
      <c r="CP87" s="230"/>
      <c r="CQ87" s="230"/>
      <c r="CR87" s="230"/>
      <c r="CS87" s="230"/>
      <c r="CT87" s="230"/>
      <c r="CU87" s="230"/>
      <c r="CV87" s="230"/>
      <c r="CW87" s="230"/>
      <c r="CX87" s="230"/>
      <c r="CY87" s="230"/>
      <c r="CZ87" s="230"/>
      <c r="DA87" s="230"/>
      <c r="DB87" s="230"/>
      <c r="DC87" s="230"/>
      <c r="DD87" s="231"/>
    </row>
    <row r="88" spans="1:108" x14ac:dyDescent="0.25">
      <c r="A88" s="204"/>
      <c r="B88" s="205"/>
      <c r="C88" s="205"/>
      <c r="D88" s="205"/>
      <c r="E88" s="205"/>
      <c r="F88" s="206"/>
      <c r="G88" s="32"/>
      <c r="H88" s="209" t="s">
        <v>74</v>
      </c>
      <c r="I88" s="209"/>
      <c r="J88" s="209"/>
      <c r="K88" s="209"/>
      <c r="L88" s="209"/>
      <c r="M88" s="209"/>
      <c r="N88" s="209"/>
      <c r="O88" s="209"/>
      <c r="P88" s="209"/>
      <c r="Q88" s="209"/>
      <c r="R88" s="209"/>
      <c r="S88" s="209"/>
      <c r="T88" s="209"/>
      <c r="U88" s="209"/>
      <c r="V88" s="209"/>
      <c r="W88" s="209"/>
      <c r="X88" s="209"/>
      <c r="Y88" s="209"/>
      <c r="Z88" s="209"/>
      <c r="AA88" s="209"/>
      <c r="AB88" s="209"/>
      <c r="AC88" s="209"/>
      <c r="AD88" s="209"/>
      <c r="AE88" s="209"/>
      <c r="AF88" s="209"/>
      <c r="AG88" s="209"/>
      <c r="AH88" s="209"/>
      <c r="AI88" s="209"/>
      <c r="AJ88" s="209"/>
      <c r="AK88" s="209"/>
      <c r="AL88" s="209"/>
      <c r="AM88" s="209"/>
      <c r="AN88" s="209"/>
      <c r="AO88" s="209"/>
      <c r="AP88" s="209"/>
      <c r="AQ88" s="210"/>
      <c r="AR88" s="220" t="s">
        <v>415</v>
      </c>
      <c r="AS88" s="221"/>
      <c r="AT88" s="221"/>
      <c r="AU88" s="221"/>
      <c r="AV88" s="221"/>
      <c r="AW88" s="221"/>
      <c r="AX88" s="221"/>
      <c r="AY88" s="221"/>
      <c r="AZ88" s="221"/>
      <c r="BA88" s="221"/>
      <c r="BB88" s="221"/>
      <c r="BC88" s="221"/>
      <c r="BD88" s="221"/>
      <c r="BE88" s="221"/>
      <c r="BF88" s="222"/>
      <c r="BG88" s="223" t="s">
        <v>415</v>
      </c>
      <c r="BH88" s="232"/>
      <c r="BI88" s="232"/>
      <c r="BJ88" s="232"/>
      <c r="BK88" s="232"/>
      <c r="BL88" s="232"/>
      <c r="BM88" s="232"/>
      <c r="BN88" s="232"/>
      <c r="BO88" s="232"/>
      <c r="BP88" s="232"/>
      <c r="BQ88" s="232"/>
      <c r="BR88" s="232"/>
      <c r="BS88" s="232"/>
      <c r="BT88" s="232"/>
      <c r="BU88" s="232"/>
      <c r="BV88" s="232"/>
      <c r="BW88" s="232"/>
      <c r="BX88" s="232"/>
      <c r="BY88" s="232"/>
      <c r="BZ88" s="232"/>
      <c r="CA88" s="233"/>
      <c r="CB88" s="226" t="s">
        <v>415</v>
      </c>
      <c r="CC88" s="227"/>
      <c r="CD88" s="227"/>
      <c r="CE88" s="227"/>
      <c r="CF88" s="227"/>
      <c r="CG88" s="227"/>
      <c r="CH88" s="227"/>
      <c r="CI88" s="227"/>
      <c r="CJ88" s="227"/>
      <c r="CK88" s="227"/>
      <c r="CL88" s="227"/>
      <c r="CM88" s="228"/>
      <c r="CN88" s="229" t="s">
        <v>415</v>
      </c>
      <c r="CO88" s="230"/>
      <c r="CP88" s="230"/>
      <c r="CQ88" s="230"/>
      <c r="CR88" s="230"/>
      <c r="CS88" s="230"/>
      <c r="CT88" s="230"/>
      <c r="CU88" s="230"/>
      <c r="CV88" s="230"/>
      <c r="CW88" s="230"/>
      <c r="CX88" s="230"/>
      <c r="CY88" s="230"/>
      <c r="CZ88" s="230"/>
      <c r="DA88" s="230"/>
      <c r="DB88" s="230"/>
      <c r="DC88" s="230"/>
      <c r="DD88" s="231"/>
    </row>
    <row r="89" spans="1:108" x14ac:dyDescent="0.25">
      <c r="A89" s="204"/>
      <c r="B89" s="205"/>
      <c r="C89" s="205"/>
      <c r="D89" s="205"/>
      <c r="E89" s="205"/>
      <c r="F89" s="206"/>
      <c r="G89" s="32"/>
      <c r="H89" s="209" t="s">
        <v>75</v>
      </c>
      <c r="I89" s="209"/>
      <c r="J89" s="209"/>
      <c r="K89" s="209"/>
      <c r="L89" s="209"/>
      <c r="M89" s="209"/>
      <c r="N89" s="209"/>
      <c r="O89" s="209"/>
      <c r="P89" s="209"/>
      <c r="Q89" s="209"/>
      <c r="R89" s="209"/>
      <c r="S89" s="209"/>
      <c r="T89" s="209"/>
      <c r="U89" s="209"/>
      <c r="V89" s="209"/>
      <c r="W89" s="209"/>
      <c r="X89" s="209"/>
      <c r="Y89" s="209"/>
      <c r="Z89" s="209"/>
      <c r="AA89" s="209"/>
      <c r="AB89" s="209"/>
      <c r="AC89" s="209"/>
      <c r="AD89" s="209"/>
      <c r="AE89" s="209"/>
      <c r="AF89" s="209"/>
      <c r="AG89" s="209"/>
      <c r="AH89" s="209"/>
      <c r="AI89" s="209"/>
      <c r="AJ89" s="209"/>
      <c r="AK89" s="209"/>
      <c r="AL89" s="209"/>
      <c r="AM89" s="209"/>
      <c r="AN89" s="209"/>
      <c r="AO89" s="209"/>
      <c r="AP89" s="209"/>
      <c r="AQ89" s="210"/>
      <c r="AR89" s="220" t="s">
        <v>415</v>
      </c>
      <c r="AS89" s="221"/>
      <c r="AT89" s="221"/>
      <c r="AU89" s="221"/>
      <c r="AV89" s="221"/>
      <c r="AW89" s="221"/>
      <c r="AX89" s="221"/>
      <c r="AY89" s="221"/>
      <c r="AZ89" s="221"/>
      <c r="BA89" s="221"/>
      <c r="BB89" s="221"/>
      <c r="BC89" s="221"/>
      <c r="BD89" s="221"/>
      <c r="BE89" s="221"/>
      <c r="BF89" s="222"/>
      <c r="BG89" s="223" t="s">
        <v>415</v>
      </c>
      <c r="BH89" s="232"/>
      <c r="BI89" s="232"/>
      <c r="BJ89" s="232"/>
      <c r="BK89" s="232"/>
      <c r="BL89" s="232"/>
      <c r="BM89" s="232"/>
      <c r="BN89" s="232"/>
      <c r="BO89" s="232"/>
      <c r="BP89" s="232"/>
      <c r="BQ89" s="232"/>
      <c r="BR89" s="232"/>
      <c r="BS89" s="232"/>
      <c r="BT89" s="232"/>
      <c r="BU89" s="232"/>
      <c r="BV89" s="232"/>
      <c r="BW89" s="232"/>
      <c r="BX89" s="232"/>
      <c r="BY89" s="232"/>
      <c r="BZ89" s="232"/>
      <c r="CA89" s="233"/>
      <c r="CB89" s="226" t="s">
        <v>415</v>
      </c>
      <c r="CC89" s="227"/>
      <c r="CD89" s="227"/>
      <c r="CE89" s="227"/>
      <c r="CF89" s="227"/>
      <c r="CG89" s="227"/>
      <c r="CH89" s="227"/>
      <c r="CI89" s="227"/>
      <c r="CJ89" s="227"/>
      <c r="CK89" s="227"/>
      <c r="CL89" s="227"/>
      <c r="CM89" s="228"/>
      <c r="CN89" s="229" t="s">
        <v>415</v>
      </c>
      <c r="CO89" s="230"/>
      <c r="CP89" s="230"/>
      <c r="CQ89" s="230"/>
      <c r="CR89" s="230"/>
      <c r="CS89" s="230"/>
      <c r="CT89" s="230"/>
      <c r="CU89" s="230"/>
      <c r="CV89" s="230"/>
      <c r="CW89" s="230"/>
      <c r="CX89" s="230"/>
      <c r="CY89" s="230"/>
      <c r="CZ89" s="230"/>
      <c r="DA89" s="230"/>
      <c r="DB89" s="230"/>
      <c r="DC89" s="230"/>
      <c r="DD89" s="231"/>
    </row>
    <row r="90" spans="1:108" x14ac:dyDescent="0.25">
      <c r="A90" s="204"/>
      <c r="B90" s="205"/>
      <c r="C90" s="205"/>
      <c r="D90" s="205"/>
      <c r="E90" s="205"/>
      <c r="F90" s="206"/>
      <c r="G90" s="32"/>
      <c r="H90" s="209" t="s">
        <v>76</v>
      </c>
      <c r="I90" s="209"/>
      <c r="J90" s="209"/>
      <c r="K90" s="209"/>
      <c r="L90" s="209"/>
      <c r="M90" s="209"/>
      <c r="N90" s="209"/>
      <c r="O90" s="209"/>
      <c r="P90" s="209"/>
      <c r="Q90" s="209"/>
      <c r="R90" s="209"/>
      <c r="S90" s="209"/>
      <c r="T90" s="209"/>
      <c r="U90" s="209"/>
      <c r="V90" s="209"/>
      <c r="W90" s="209"/>
      <c r="X90" s="209"/>
      <c r="Y90" s="209"/>
      <c r="Z90" s="209"/>
      <c r="AA90" s="209"/>
      <c r="AB90" s="209"/>
      <c r="AC90" s="209"/>
      <c r="AD90" s="209"/>
      <c r="AE90" s="209"/>
      <c r="AF90" s="209"/>
      <c r="AG90" s="209"/>
      <c r="AH90" s="209"/>
      <c r="AI90" s="209"/>
      <c r="AJ90" s="209"/>
      <c r="AK90" s="209"/>
      <c r="AL90" s="209"/>
      <c r="AM90" s="209"/>
      <c r="AN90" s="209"/>
      <c r="AO90" s="209"/>
      <c r="AP90" s="209"/>
      <c r="AQ90" s="210"/>
      <c r="AR90" s="220" t="s">
        <v>415</v>
      </c>
      <c r="AS90" s="221"/>
      <c r="AT90" s="221"/>
      <c r="AU90" s="221"/>
      <c r="AV90" s="221"/>
      <c r="AW90" s="221"/>
      <c r="AX90" s="221"/>
      <c r="AY90" s="221"/>
      <c r="AZ90" s="221"/>
      <c r="BA90" s="221"/>
      <c r="BB90" s="221"/>
      <c r="BC90" s="221"/>
      <c r="BD90" s="221"/>
      <c r="BE90" s="221"/>
      <c r="BF90" s="222"/>
      <c r="BG90" s="223" t="s">
        <v>415</v>
      </c>
      <c r="BH90" s="232"/>
      <c r="BI90" s="232"/>
      <c r="BJ90" s="232"/>
      <c r="BK90" s="232"/>
      <c r="BL90" s="232"/>
      <c r="BM90" s="232"/>
      <c r="BN90" s="232"/>
      <c r="BO90" s="232"/>
      <c r="BP90" s="232"/>
      <c r="BQ90" s="232"/>
      <c r="BR90" s="232"/>
      <c r="BS90" s="232"/>
      <c r="BT90" s="232"/>
      <c r="BU90" s="232"/>
      <c r="BV90" s="232"/>
      <c r="BW90" s="232"/>
      <c r="BX90" s="232"/>
      <c r="BY90" s="232"/>
      <c r="BZ90" s="232"/>
      <c r="CA90" s="233"/>
      <c r="CB90" s="226" t="s">
        <v>415</v>
      </c>
      <c r="CC90" s="227"/>
      <c r="CD90" s="227"/>
      <c r="CE90" s="227"/>
      <c r="CF90" s="227"/>
      <c r="CG90" s="227"/>
      <c r="CH90" s="227"/>
      <c r="CI90" s="227"/>
      <c r="CJ90" s="227"/>
      <c r="CK90" s="227"/>
      <c r="CL90" s="227"/>
      <c r="CM90" s="228"/>
      <c r="CN90" s="229" t="s">
        <v>415</v>
      </c>
      <c r="CO90" s="230"/>
      <c r="CP90" s="230"/>
      <c r="CQ90" s="230"/>
      <c r="CR90" s="230"/>
      <c r="CS90" s="230"/>
      <c r="CT90" s="230"/>
      <c r="CU90" s="230"/>
      <c r="CV90" s="230"/>
      <c r="CW90" s="230"/>
      <c r="CX90" s="230"/>
      <c r="CY90" s="230"/>
      <c r="CZ90" s="230"/>
      <c r="DA90" s="230"/>
      <c r="DB90" s="230"/>
      <c r="DC90" s="230"/>
      <c r="DD90" s="231"/>
    </row>
    <row r="91" spans="1:108" ht="43.5" customHeight="1" x14ac:dyDescent="0.25">
      <c r="A91" s="204" t="s">
        <v>120</v>
      </c>
      <c r="B91" s="205"/>
      <c r="C91" s="205"/>
      <c r="D91" s="205"/>
      <c r="E91" s="205"/>
      <c r="F91" s="206"/>
      <c r="G91" s="32"/>
      <c r="H91" s="209" t="s">
        <v>111</v>
      </c>
      <c r="I91" s="209"/>
      <c r="J91" s="209"/>
      <c r="K91" s="209"/>
      <c r="L91" s="209"/>
      <c r="M91" s="209"/>
      <c r="N91" s="209"/>
      <c r="O91" s="209"/>
      <c r="P91" s="209"/>
      <c r="Q91" s="209"/>
      <c r="R91" s="209"/>
      <c r="S91" s="209"/>
      <c r="T91" s="209"/>
      <c r="U91" s="209"/>
      <c r="V91" s="209"/>
      <c r="W91" s="209"/>
      <c r="X91" s="209"/>
      <c r="Y91" s="209"/>
      <c r="Z91" s="209"/>
      <c r="AA91" s="209"/>
      <c r="AB91" s="209"/>
      <c r="AC91" s="209"/>
      <c r="AD91" s="209"/>
      <c r="AE91" s="209"/>
      <c r="AF91" s="209"/>
      <c r="AG91" s="209"/>
      <c r="AH91" s="209"/>
      <c r="AI91" s="209"/>
      <c r="AJ91" s="209"/>
      <c r="AK91" s="209"/>
      <c r="AL91" s="209"/>
      <c r="AM91" s="209"/>
      <c r="AN91" s="209"/>
      <c r="AO91" s="209"/>
      <c r="AP91" s="209"/>
      <c r="AQ91" s="210"/>
      <c r="AR91" s="220">
        <v>1</v>
      </c>
      <c r="AS91" s="221"/>
      <c r="AT91" s="221"/>
      <c r="AU91" s="221"/>
      <c r="AV91" s="221"/>
      <c r="AW91" s="221"/>
      <c r="AX91" s="221"/>
      <c r="AY91" s="221"/>
      <c r="AZ91" s="221"/>
      <c r="BA91" s="221"/>
      <c r="BB91" s="221"/>
      <c r="BC91" s="221"/>
      <c r="BD91" s="221"/>
      <c r="BE91" s="221"/>
      <c r="BF91" s="222"/>
      <c r="BG91" s="186" t="s">
        <v>415</v>
      </c>
      <c r="BH91" s="187"/>
      <c r="BI91" s="187"/>
      <c r="BJ91" s="187"/>
      <c r="BK91" s="187"/>
      <c r="BL91" s="187"/>
      <c r="BM91" s="187"/>
      <c r="BN91" s="187"/>
      <c r="BO91" s="187"/>
      <c r="BP91" s="187"/>
      <c r="BQ91" s="187"/>
      <c r="BR91" s="187"/>
      <c r="BS91" s="187"/>
      <c r="BT91" s="187"/>
      <c r="BU91" s="187"/>
      <c r="BV91" s="187"/>
      <c r="BW91" s="187"/>
      <c r="BX91" s="187"/>
      <c r="BY91" s="187"/>
      <c r="BZ91" s="187"/>
      <c r="CA91" s="187"/>
      <c r="CB91" s="187"/>
      <c r="CC91" s="187"/>
      <c r="CD91" s="187"/>
      <c r="CE91" s="187"/>
      <c r="CF91" s="187"/>
      <c r="CG91" s="187"/>
      <c r="CH91" s="187"/>
      <c r="CI91" s="187"/>
      <c r="CJ91" s="187"/>
      <c r="CK91" s="187"/>
      <c r="CL91" s="187"/>
      <c r="CM91" s="188"/>
      <c r="CN91" s="195" t="s">
        <v>415</v>
      </c>
      <c r="CO91" s="196"/>
      <c r="CP91" s="196"/>
      <c r="CQ91" s="196"/>
      <c r="CR91" s="196"/>
      <c r="CS91" s="196"/>
      <c r="CT91" s="196"/>
      <c r="CU91" s="196"/>
      <c r="CV91" s="196"/>
      <c r="CW91" s="196"/>
      <c r="CX91" s="196"/>
      <c r="CY91" s="196"/>
      <c r="CZ91" s="196"/>
      <c r="DA91" s="196"/>
      <c r="DB91" s="196"/>
      <c r="DC91" s="196"/>
      <c r="DD91" s="197"/>
    </row>
    <row r="92" spans="1:108" ht="72" customHeight="1" x14ac:dyDescent="0.25">
      <c r="A92" s="204" t="s">
        <v>121</v>
      </c>
      <c r="B92" s="205"/>
      <c r="C92" s="205"/>
      <c r="D92" s="205"/>
      <c r="E92" s="205"/>
      <c r="F92" s="206"/>
      <c r="G92" s="32"/>
      <c r="H92" s="209" t="s">
        <v>113</v>
      </c>
      <c r="I92" s="209"/>
      <c r="J92" s="209"/>
      <c r="K92" s="209"/>
      <c r="L92" s="209"/>
      <c r="M92" s="209"/>
      <c r="N92" s="209"/>
      <c r="O92" s="209"/>
      <c r="P92" s="209"/>
      <c r="Q92" s="209"/>
      <c r="R92" s="209"/>
      <c r="S92" s="209"/>
      <c r="T92" s="209"/>
      <c r="U92" s="209"/>
      <c r="V92" s="209"/>
      <c r="W92" s="209"/>
      <c r="X92" s="209"/>
      <c r="Y92" s="209"/>
      <c r="Z92" s="209"/>
      <c r="AA92" s="209"/>
      <c r="AB92" s="209"/>
      <c r="AC92" s="209"/>
      <c r="AD92" s="209"/>
      <c r="AE92" s="209"/>
      <c r="AF92" s="209"/>
      <c r="AG92" s="209"/>
      <c r="AH92" s="209"/>
      <c r="AI92" s="209"/>
      <c r="AJ92" s="209"/>
      <c r="AK92" s="209"/>
      <c r="AL92" s="209"/>
      <c r="AM92" s="209"/>
      <c r="AN92" s="209"/>
      <c r="AO92" s="209"/>
      <c r="AP92" s="209"/>
      <c r="AQ92" s="210"/>
      <c r="AR92" s="220" t="s">
        <v>742</v>
      </c>
      <c r="AS92" s="221"/>
      <c r="AT92" s="221"/>
      <c r="AU92" s="221"/>
      <c r="AV92" s="221"/>
      <c r="AW92" s="221"/>
      <c r="AX92" s="221"/>
      <c r="AY92" s="221"/>
      <c r="AZ92" s="221"/>
      <c r="BA92" s="221"/>
      <c r="BB92" s="221"/>
      <c r="BC92" s="221"/>
      <c r="BD92" s="221"/>
      <c r="BE92" s="221"/>
      <c r="BF92" s="222"/>
      <c r="BG92" s="186" t="s">
        <v>415</v>
      </c>
      <c r="BH92" s="187"/>
      <c r="BI92" s="187"/>
      <c r="BJ92" s="187"/>
      <c r="BK92" s="187"/>
      <c r="BL92" s="187"/>
      <c r="BM92" s="187"/>
      <c r="BN92" s="187"/>
      <c r="BO92" s="187"/>
      <c r="BP92" s="187"/>
      <c r="BQ92" s="187"/>
      <c r="BR92" s="187"/>
      <c r="BS92" s="187"/>
      <c r="BT92" s="187"/>
      <c r="BU92" s="187"/>
      <c r="BV92" s="187"/>
      <c r="BW92" s="187"/>
      <c r="BX92" s="187"/>
      <c r="BY92" s="187"/>
      <c r="BZ92" s="187"/>
      <c r="CA92" s="187"/>
      <c r="CB92" s="187"/>
      <c r="CC92" s="187"/>
      <c r="CD92" s="187"/>
      <c r="CE92" s="187"/>
      <c r="CF92" s="187"/>
      <c r="CG92" s="187"/>
      <c r="CH92" s="187"/>
      <c r="CI92" s="187"/>
      <c r="CJ92" s="187"/>
      <c r="CK92" s="187"/>
      <c r="CL92" s="187"/>
      <c r="CM92" s="188"/>
      <c r="CN92" s="195" t="s">
        <v>415</v>
      </c>
      <c r="CO92" s="196"/>
      <c r="CP92" s="196"/>
      <c r="CQ92" s="196"/>
      <c r="CR92" s="196"/>
      <c r="CS92" s="196"/>
      <c r="CT92" s="196"/>
      <c r="CU92" s="196"/>
      <c r="CV92" s="196"/>
      <c r="CW92" s="196"/>
      <c r="CX92" s="196"/>
      <c r="CY92" s="196"/>
      <c r="CZ92" s="196"/>
      <c r="DA92" s="196"/>
      <c r="DB92" s="196"/>
      <c r="DC92" s="196"/>
      <c r="DD92" s="197"/>
    </row>
    <row r="93" spans="1:108" ht="43.5" customHeight="1" x14ac:dyDescent="0.25">
      <c r="A93" s="204" t="s">
        <v>122</v>
      </c>
      <c r="B93" s="205"/>
      <c r="C93" s="205"/>
      <c r="D93" s="205"/>
      <c r="E93" s="205"/>
      <c r="F93" s="206"/>
      <c r="G93" s="32"/>
      <c r="H93" s="209" t="s">
        <v>123</v>
      </c>
      <c r="I93" s="209"/>
      <c r="J93" s="209"/>
      <c r="K93" s="209"/>
      <c r="L93" s="209"/>
      <c r="M93" s="209"/>
      <c r="N93" s="209"/>
      <c r="O93" s="209"/>
      <c r="P93" s="209"/>
      <c r="Q93" s="209"/>
      <c r="R93" s="209"/>
      <c r="S93" s="209"/>
      <c r="T93" s="209"/>
      <c r="U93" s="209"/>
      <c r="V93" s="209"/>
      <c r="W93" s="209"/>
      <c r="X93" s="209"/>
      <c r="Y93" s="209"/>
      <c r="Z93" s="209"/>
      <c r="AA93" s="209"/>
      <c r="AB93" s="209"/>
      <c r="AC93" s="209"/>
      <c r="AD93" s="209"/>
      <c r="AE93" s="209"/>
      <c r="AF93" s="209"/>
      <c r="AG93" s="209"/>
      <c r="AH93" s="209"/>
      <c r="AI93" s="209"/>
      <c r="AJ93" s="209"/>
      <c r="AK93" s="209"/>
      <c r="AL93" s="209"/>
      <c r="AM93" s="209"/>
      <c r="AN93" s="209"/>
      <c r="AO93" s="209"/>
      <c r="AP93" s="209"/>
      <c r="AQ93" s="210"/>
      <c r="AR93" s="198" t="s">
        <v>782</v>
      </c>
      <c r="AS93" s="199"/>
      <c r="AT93" s="199"/>
      <c r="AU93" s="199"/>
      <c r="AV93" s="199"/>
      <c r="AW93" s="199"/>
      <c r="AX93" s="199"/>
      <c r="AY93" s="199"/>
      <c r="AZ93" s="199"/>
      <c r="BA93" s="199"/>
      <c r="BB93" s="199"/>
      <c r="BC93" s="199"/>
      <c r="BD93" s="199"/>
      <c r="BE93" s="199"/>
      <c r="BF93" s="199"/>
      <c r="BG93" s="199"/>
      <c r="BH93" s="199"/>
      <c r="BI93" s="199"/>
      <c r="BJ93" s="199"/>
      <c r="BK93" s="199"/>
      <c r="BL93" s="199"/>
      <c r="BM93" s="199"/>
      <c r="BN93" s="199"/>
      <c r="BO93" s="199"/>
      <c r="BP93" s="199"/>
      <c r="BQ93" s="199"/>
      <c r="BR93" s="199"/>
      <c r="BS93" s="199"/>
      <c r="BT93" s="199"/>
      <c r="BU93" s="199"/>
      <c r="BV93" s="199"/>
      <c r="BW93" s="199"/>
      <c r="BX93" s="199"/>
      <c r="BY93" s="199"/>
      <c r="BZ93" s="199"/>
      <c r="CA93" s="199"/>
      <c r="CB93" s="199"/>
      <c r="CC93" s="199"/>
      <c r="CD93" s="199"/>
      <c r="CE93" s="199"/>
      <c r="CF93" s="199"/>
      <c r="CG93" s="199"/>
      <c r="CH93" s="199"/>
      <c r="CI93" s="199"/>
      <c r="CJ93" s="199"/>
      <c r="CK93" s="199"/>
      <c r="CL93" s="199"/>
      <c r="CM93" s="199"/>
      <c r="CN93" s="199"/>
      <c r="CO93" s="199"/>
      <c r="CP93" s="199"/>
      <c r="CQ93" s="199"/>
      <c r="CR93" s="199"/>
      <c r="CS93" s="199"/>
      <c r="CT93" s="199"/>
      <c r="CU93" s="199"/>
      <c r="CV93" s="199"/>
      <c r="CW93" s="199"/>
      <c r="CX93" s="199"/>
      <c r="CY93" s="199"/>
      <c r="CZ93" s="199"/>
      <c r="DA93" s="199"/>
      <c r="DB93" s="199"/>
      <c r="DC93" s="199"/>
      <c r="DD93" s="200"/>
    </row>
  </sheetData>
  <mergeCells count="414">
    <mergeCell ref="A8:DD8"/>
    <mergeCell ref="A92:F92"/>
    <mergeCell ref="H92:AQ92"/>
    <mergeCell ref="BG92:CM92"/>
    <mergeCell ref="CB90:CM90"/>
    <mergeCell ref="CN90:DD90"/>
    <mergeCell ref="CN91:DD91"/>
    <mergeCell ref="BG91:CM91"/>
    <mergeCell ref="A91:F91"/>
    <mergeCell ref="H91:AQ91"/>
    <mergeCell ref="AR91:BF91"/>
    <mergeCell ref="A90:F90"/>
    <mergeCell ref="H90:AQ90"/>
    <mergeCell ref="AR90:BF90"/>
    <mergeCell ref="CN86:DD86"/>
    <mergeCell ref="A87:F87"/>
    <mergeCell ref="H87:AQ87"/>
    <mergeCell ref="AR87:BF87"/>
    <mergeCell ref="BG87:CA87"/>
    <mergeCell ref="CB87:CM87"/>
    <mergeCell ref="CN87:DD87"/>
    <mergeCell ref="A85:F86"/>
    <mergeCell ref="H85:AQ85"/>
    <mergeCell ref="AR85:BF85"/>
    <mergeCell ref="AR93:DD93"/>
    <mergeCell ref="A93:F93"/>
    <mergeCell ref="H93:AQ93"/>
    <mergeCell ref="AR92:BF92"/>
    <mergeCell ref="CN92:DD92"/>
    <mergeCell ref="BG90:CA90"/>
    <mergeCell ref="CN88:DD88"/>
    <mergeCell ref="A89:F89"/>
    <mergeCell ref="H89:AQ89"/>
    <mergeCell ref="AR89:BF89"/>
    <mergeCell ref="BG89:CA89"/>
    <mergeCell ref="CB89:CM89"/>
    <mergeCell ref="CN89:DD89"/>
    <mergeCell ref="A88:F88"/>
    <mergeCell ref="H88:AQ88"/>
    <mergeCell ref="AR88:BF88"/>
    <mergeCell ref="BG88:CA88"/>
    <mergeCell ref="CB88:CM88"/>
    <mergeCell ref="BG85:CM85"/>
    <mergeCell ref="CN85:DD85"/>
    <mergeCell ref="H86:AQ86"/>
    <mergeCell ref="AR86:BF86"/>
    <mergeCell ref="BG86:CM86"/>
    <mergeCell ref="A84:F84"/>
    <mergeCell ref="H84:AQ84"/>
    <mergeCell ref="AR84:BF84"/>
    <mergeCell ref="BG84:CA84"/>
    <mergeCell ref="CB84:CM84"/>
    <mergeCell ref="CN84:DD84"/>
    <mergeCell ref="CB83:CM83"/>
    <mergeCell ref="CN83:DD83"/>
    <mergeCell ref="A82:F82"/>
    <mergeCell ref="H82:AQ82"/>
    <mergeCell ref="AR82:BF82"/>
    <mergeCell ref="A83:F83"/>
    <mergeCell ref="H83:AQ83"/>
    <mergeCell ref="AR83:BF83"/>
    <mergeCell ref="BG83:CA83"/>
    <mergeCell ref="BG82:CA82"/>
    <mergeCell ref="CB82:CM82"/>
    <mergeCell ref="CN80:DD80"/>
    <mergeCell ref="A81:F81"/>
    <mergeCell ref="H81:AQ81"/>
    <mergeCell ref="AR81:BF81"/>
    <mergeCell ref="BG81:CA81"/>
    <mergeCell ref="CB81:CM81"/>
    <mergeCell ref="CN81:DD81"/>
    <mergeCell ref="CN82:DD82"/>
    <mergeCell ref="A78:F78"/>
    <mergeCell ref="G78:DD78"/>
    <mergeCell ref="A79:F80"/>
    <mergeCell ref="H79:AQ79"/>
    <mergeCell ref="AR79:BF79"/>
    <mergeCell ref="BG79:CM79"/>
    <mergeCell ref="CN79:DD79"/>
    <mergeCell ref="H80:AQ80"/>
    <mergeCell ref="AR80:BF80"/>
    <mergeCell ref="BG80:CM80"/>
    <mergeCell ref="AR77:DD77"/>
    <mergeCell ref="A77:F77"/>
    <mergeCell ref="H77:AQ77"/>
    <mergeCell ref="AR76:BF76"/>
    <mergeCell ref="CB74:CM74"/>
    <mergeCell ref="CN74:DD74"/>
    <mergeCell ref="CN75:DD75"/>
    <mergeCell ref="CN76:DD76"/>
    <mergeCell ref="BG75:CM75"/>
    <mergeCell ref="BG74:CA74"/>
    <mergeCell ref="A75:F75"/>
    <mergeCell ref="H75:AQ75"/>
    <mergeCell ref="AR75:BF75"/>
    <mergeCell ref="A74:F74"/>
    <mergeCell ref="H74:AQ74"/>
    <mergeCell ref="AR74:BF74"/>
    <mergeCell ref="A76:F76"/>
    <mergeCell ref="H76:AQ76"/>
    <mergeCell ref="BG76:CM76"/>
    <mergeCell ref="CB73:CM73"/>
    <mergeCell ref="CN73:DD73"/>
    <mergeCell ref="A72:F72"/>
    <mergeCell ref="H72:AQ72"/>
    <mergeCell ref="AR72:BF72"/>
    <mergeCell ref="A73:F73"/>
    <mergeCell ref="CB72:CM72"/>
    <mergeCell ref="CN72:DD72"/>
    <mergeCell ref="H73:AQ73"/>
    <mergeCell ref="AR73:BF73"/>
    <mergeCell ref="BG73:CA73"/>
    <mergeCell ref="BG72:CA72"/>
    <mergeCell ref="BG69:CM69"/>
    <mergeCell ref="CN69:DD69"/>
    <mergeCell ref="CN70:DD70"/>
    <mergeCell ref="A67:F67"/>
    <mergeCell ref="H67:AQ67"/>
    <mergeCell ref="AR67:BF67"/>
    <mergeCell ref="BG67:CA67"/>
    <mergeCell ref="CB71:CM71"/>
    <mergeCell ref="CN71:DD71"/>
    <mergeCell ref="H70:AQ70"/>
    <mergeCell ref="AR70:BF70"/>
    <mergeCell ref="BG70:CM70"/>
    <mergeCell ref="A71:F71"/>
    <mergeCell ref="H71:AQ71"/>
    <mergeCell ref="AR71:BF71"/>
    <mergeCell ref="BG71:CA71"/>
    <mergeCell ref="A69:F70"/>
    <mergeCell ref="H69:AQ69"/>
    <mergeCell ref="AR69:BF69"/>
    <mergeCell ref="BG66:CA66"/>
    <mergeCell ref="CB66:CM66"/>
    <mergeCell ref="A68:F68"/>
    <mergeCell ref="H68:AQ68"/>
    <mergeCell ref="AR68:BF68"/>
    <mergeCell ref="BG68:CA68"/>
    <mergeCell ref="CN64:DD64"/>
    <mergeCell ref="A65:F65"/>
    <mergeCell ref="H65:AQ65"/>
    <mergeCell ref="AR65:BF65"/>
    <mergeCell ref="BG65:CA65"/>
    <mergeCell ref="CB65:CM65"/>
    <mergeCell ref="CN65:DD65"/>
    <mergeCell ref="CN66:DD66"/>
    <mergeCell ref="A66:F66"/>
    <mergeCell ref="H66:AQ66"/>
    <mergeCell ref="AR66:BF66"/>
    <mergeCell ref="CB67:CM67"/>
    <mergeCell ref="CN67:DD67"/>
    <mergeCell ref="CB68:CM68"/>
    <mergeCell ref="CN68:DD68"/>
    <mergeCell ref="A62:F62"/>
    <mergeCell ref="G62:DD62"/>
    <mergeCell ref="A63:F64"/>
    <mergeCell ref="H63:AQ63"/>
    <mergeCell ref="AR63:BF63"/>
    <mergeCell ref="BG63:CM63"/>
    <mergeCell ref="CN63:DD63"/>
    <mergeCell ref="H64:AQ64"/>
    <mergeCell ref="AR64:BF64"/>
    <mergeCell ref="BG64:CM64"/>
    <mergeCell ref="AR61:DD61"/>
    <mergeCell ref="A61:F61"/>
    <mergeCell ref="H61:AQ61"/>
    <mergeCell ref="AR60:BF60"/>
    <mergeCell ref="CB58:CM58"/>
    <mergeCell ref="CN58:DD58"/>
    <mergeCell ref="CN59:DD59"/>
    <mergeCell ref="CN60:DD60"/>
    <mergeCell ref="BG59:CM59"/>
    <mergeCell ref="BG58:CA58"/>
    <mergeCell ref="A59:F59"/>
    <mergeCell ref="H59:AQ59"/>
    <mergeCell ref="AR59:BF59"/>
    <mergeCell ref="A58:F58"/>
    <mergeCell ref="H58:AQ58"/>
    <mergeCell ref="AR58:BF58"/>
    <mergeCell ref="A60:F60"/>
    <mergeCell ref="H60:AQ60"/>
    <mergeCell ref="BG60:CM60"/>
    <mergeCell ref="CB57:CM57"/>
    <mergeCell ref="CN57:DD57"/>
    <mergeCell ref="A56:F56"/>
    <mergeCell ref="H56:AQ56"/>
    <mergeCell ref="AR56:BF56"/>
    <mergeCell ref="A57:F57"/>
    <mergeCell ref="CB56:CM56"/>
    <mergeCell ref="CN56:DD56"/>
    <mergeCell ref="H57:AQ57"/>
    <mergeCell ref="AR57:BF57"/>
    <mergeCell ref="BG57:CA57"/>
    <mergeCell ref="BG56:CA56"/>
    <mergeCell ref="BG53:CM53"/>
    <mergeCell ref="CN53:DD53"/>
    <mergeCell ref="CN54:DD54"/>
    <mergeCell ref="A51:F51"/>
    <mergeCell ref="H51:AQ51"/>
    <mergeCell ref="AR51:BF51"/>
    <mergeCell ref="BG51:CA51"/>
    <mergeCell ref="CB55:CM55"/>
    <mergeCell ref="CN55:DD55"/>
    <mergeCell ref="H54:AQ54"/>
    <mergeCell ref="AR54:BF54"/>
    <mergeCell ref="BG54:CM54"/>
    <mergeCell ref="A55:F55"/>
    <mergeCell ref="H55:AQ55"/>
    <mergeCell ref="AR55:BF55"/>
    <mergeCell ref="BG55:CA55"/>
    <mergeCell ref="A53:F54"/>
    <mergeCell ref="H53:AQ53"/>
    <mergeCell ref="AR53:BF53"/>
    <mergeCell ref="BG50:CA50"/>
    <mergeCell ref="CB50:CM50"/>
    <mergeCell ref="A52:F52"/>
    <mergeCell ref="H52:AQ52"/>
    <mergeCell ref="AR52:BF52"/>
    <mergeCell ref="BG52:CA52"/>
    <mergeCell ref="CN48:DD48"/>
    <mergeCell ref="A49:F49"/>
    <mergeCell ref="H49:AQ49"/>
    <mergeCell ref="AR49:BF49"/>
    <mergeCell ref="BG49:CA49"/>
    <mergeCell ref="CB49:CM49"/>
    <mergeCell ref="CN49:DD49"/>
    <mergeCell ref="CN50:DD50"/>
    <mergeCell ref="A50:F50"/>
    <mergeCell ref="H50:AQ50"/>
    <mergeCell ref="AR50:BF50"/>
    <mergeCell ref="CB51:CM51"/>
    <mergeCell ref="CN51:DD51"/>
    <mergeCell ref="CB52:CM52"/>
    <mergeCell ref="CN52:DD52"/>
    <mergeCell ref="A46:F46"/>
    <mergeCell ref="G46:DD46"/>
    <mergeCell ref="A47:F48"/>
    <mergeCell ref="H47:AQ47"/>
    <mergeCell ref="AR47:BF47"/>
    <mergeCell ref="BG47:CM47"/>
    <mergeCell ref="CN47:DD47"/>
    <mergeCell ref="H48:AQ48"/>
    <mergeCell ref="AR48:BF48"/>
    <mergeCell ref="BG48:CM48"/>
    <mergeCell ref="AR45:DD45"/>
    <mergeCell ref="A45:F45"/>
    <mergeCell ref="H45:AQ45"/>
    <mergeCell ref="AR44:BF44"/>
    <mergeCell ref="CB42:CM42"/>
    <mergeCell ref="CN42:DD42"/>
    <mergeCell ref="CN43:DD43"/>
    <mergeCell ref="CN44:DD44"/>
    <mergeCell ref="BG43:CM43"/>
    <mergeCell ref="BG42:CA42"/>
    <mergeCell ref="A43:F43"/>
    <mergeCell ref="H43:AQ43"/>
    <mergeCell ref="AR43:BF43"/>
    <mergeCell ref="A42:F42"/>
    <mergeCell ref="H42:AQ42"/>
    <mergeCell ref="AR42:BF42"/>
    <mergeCell ref="A44:F44"/>
    <mergeCell ref="H44:AQ44"/>
    <mergeCell ref="BG44:CM44"/>
    <mergeCell ref="CB41:CM41"/>
    <mergeCell ref="CN41:DD41"/>
    <mergeCell ref="A40:F40"/>
    <mergeCell ref="H40:AQ40"/>
    <mergeCell ref="AR40:BF40"/>
    <mergeCell ref="A41:F41"/>
    <mergeCell ref="CB40:CM40"/>
    <mergeCell ref="CN40:DD40"/>
    <mergeCell ref="H41:AQ41"/>
    <mergeCell ref="AR41:BF41"/>
    <mergeCell ref="BG41:CA41"/>
    <mergeCell ref="BG40:CA40"/>
    <mergeCell ref="BG37:CM37"/>
    <mergeCell ref="CN37:DD37"/>
    <mergeCell ref="CN38:DD38"/>
    <mergeCell ref="A35:F35"/>
    <mergeCell ref="H35:AQ35"/>
    <mergeCell ref="AR35:BF35"/>
    <mergeCell ref="BG35:CA35"/>
    <mergeCell ref="CB39:CM39"/>
    <mergeCell ref="CN39:DD39"/>
    <mergeCell ref="H38:AQ38"/>
    <mergeCell ref="AR38:BF38"/>
    <mergeCell ref="BG38:CM38"/>
    <mergeCell ref="A39:F39"/>
    <mergeCell ref="H39:AQ39"/>
    <mergeCell ref="AR39:BF39"/>
    <mergeCell ref="BG39:CA39"/>
    <mergeCell ref="A37:F38"/>
    <mergeCell ref="H37:AQ37"/>
    <mergeCell ref="AR37:BF37"/>
    <mergeCell ref="BG34:CA34"/>
    <mergeCell ref="CB34:CM34"/>
    <mergeCell ref="A36:F36"/>
    <mergeCell ref="H36:AQ36"/>
    <mergeCell ref="AR36:BF36"/>
    <mergeCell ref="BG36:CA36"/>
    <mergeCell ref="CN32:DD32"/>
    <mergeCell ref="A33:F33"/>
    <mergeCell ref="H33:AQ33"/>
    <mergeCell ref="AR33:BF33"/>
    <mergeCell ref="BG33:CA33"/>
    <mergeCell ref="CB33:CM33"/>
    <mergeCell ref="CN33:DD33"/>
    <mergeCell ref="CN34:DD34"/>
    <mergeCell ref="A34:F34"/>
    <mergeCell ref="H34:AQ34"/>
    <mergeCell ref="AR34:BF34"/>
    <mergeCell ref="CB35:CM35"/>
    <mergeCell ref="CN35:DD35"/>
    <mergeCell ref="CB36:CM36"/>
    <mergeCell ref="CN36:DD36"/>
    <mergeCell ref="A30:F30"/>
    <mergeCell ref="G30:DD30"/>
    <mergeCell ref="A31:F32"/>
    <mergeCell ref="H31:AQ31"/>
    <mergeCell ref="AR31:BF31"/>
    <mergeCell ref="BG31:CM31"/>
    <mergeCell ref="CN31:DD31"/>
    <mergeCell ref="H32:AQ32"/>
    <mergeCell ref="AR32:BF32"/>
    <mergeCell ref="BG32:CM32"/>
    <mergeCell ref="A28:F28"/>
    <mergeCell ref="H28:AQ28"/>
    <mergeCell ref="BG28:CM28"/>
    <mergeCell ref="AR29:DD29"/>
    <mergeCell ref="A29:F29"/>
    <mergeCell ref="H29:AQ29"/>
    <mergeCell ref="AR28:BF28"/>
    <mergeCell ref="CB26:CM26"/>
    <mergeCell ref="CN26:DD26"/>
    <mergeCell ref="CN27:DD27"/>
    <mergeCell ref="CN28:DD28"/>
    <mergeCell ref="BG27:CM27"/>
    <mergeCell ref="BG26:CA26"/>
    <mergeCell ref="A27:F27"/>
    <mergeCell ref="H27:AQ27"/>
    <mergeCell ref="AR27:BF27"/>
    <mergeCell ref="A26:F26"/>
    <mergeCell ref="H26:AQ26"/>
    <mergeCell ref="AR26:BF26"/>
    <mergeCell ref="CB25:CM25"/>
    <mergeCell ref="CN25:DD25"/>
    <mergeCell ref="A24:F24"/>
    <mergeCell ref="AR24:BF24"/>
    <mergeCell ref="BG24:CA24"/>
    <mergeCell ref="A25:F25"/>
    <mergeCell ref="H25:AQ25"/>
    <mergeCell ref="AR25:BF25"/>
    <mergeCell ref="BG25:CA25"/>
    <mergeCell ref="H24:AQ24"/>
    <mergeCell ref="H22:AQ22"/>
    <mergeCell ref="AR22:BF22"/>
    <mergeCell ref="A21:F22"/>
    <mergeCell ref="CN24:DD24"/>
    <mergeCell ref="A23:F23"/>
    <mergeCell ref="H23:AQ23"/>
    <mergeCell ref="AR23:BF23"/>
    <mergeCell ref="BG23:CA23"/>
    <mergeCell ref="CB24:CM24"/>
    <mergeCell ref="CN21:DD21"/>
    <mergeCell ref="BG22:CM22"/>
    <mergeCell ref="H21:AQ21"/>
    <mergeCell ref="AR21:BF21"/>
    <mergeCell ref="BG21:CM21"/>
    <mergeCell ref="CB23:CM23"/>
    <mergeCell ref="CN23:DD23"/>
    <mergeCell ref="CN22:DD22"/>
    <mergeCell ref="AR17:BF17"/>
    <mergeCell ref="BG17:CA17"/>
    <mergeCell ref="CB17:CM17"/>
    <mergeCell ref="CN19:DD19"/>
    <mergeCell ref="A20:F20"/>
    <mergeCell ref="H20:AQ20"/>
    <mergeCell ref="AR20:BF20"/>
    <mergeCell ref="BG20:CA20"/>
    <mergeCell ref="CB20:CM20"/>
    <mergeCell ref="CN20:DD20"/>
    <mergeCell ref="A17:F17"/>
    <mergeCell ref="A18:F18"/>
    <mergeCell ref="A19:F19"/>
    <mergeCell ref="H19:AQ19"/>
    <mergeCell ref="AR19:BF19"/>
    <mergeCell ref="BG19:CA19"/>
    <mergeCell ref="CB19:CM19"/>
    <mergeCell ref="CN17:DD17"/>
    <mergeCell ref="H18:AQ18"/>
    <mergeCell ref="AR18:BF18"/>
    <mergeCell ref="BG18:CA18"/>
    <mergeCell ref="CB18:CM18"/>
    <mergeCell ref="CN18:DD18"/>
    <mergeCell ref="H17:AQ17"/>
    <mergeCell ref="CB13:CM13"/>
    <mergeCell ref="BG12:CM12"/>
    <mergeCell ref="CN12:DD13"/>
    <mergeCell ref="A10:DD10"/>
    <mergeCell ref="A12:F13"/>
    <mergeCell ref="G12:AQ13"/>
    <mergeCell ref="AR12:BF13"/>
    <mergeCell ref="BG13:CA13"/>
    <mergeCell ref="BG16:CM16"/>
    <mergeCell ref="A14:F14"/>
    <mergeCell ref="G14:DD14"/>
    <mergeCell ref="A15:F16"/>
    <mergeCell ref="H15:AQ15"/>
    <mergeCell ref="H16:AQ16"/>
    <mergeCell ref="AR15:BF15"/>
    <mergeCell ref="AR16:BF16"/>
    <mergeCell ref="CN15:DD15"/>
    <mergeCell ref="CN16:DD16"/>
    <mergeCell ref="BG15:CM15"/>
  </mergeCells>
  <phoneticPr fontId="7" type="noConversion"/>
  <pageMargins left="0.78740157480314965" right="0.31496062992125984" top="0.59055118110236227" bottom="0.39370078740157483" header="0.19685039370078741" footer="0.19685039370078741"/>
  <pageSetup paperSize="9" orientation="portrait" r:id="rId1"/>
  <headerFooter alignWithMargins="0"/>
  <ignoredErrors>
    <ignoredError sqref="A14 A30 A46 A62 A78" numberStoredAsText="1"/>
  </ignoredErrors>
  <drawing r:id="rId2"/>
  <legacyDrawing r:id="rId3"/>
  <controls>
    <mc:AlternateContent xmlns:mc="http://schemas.openxmlformats.org/markup-compatibility/2006">
      <mc:Choice Requires="x14">
        <control shapeId="3076" r:id="rId4" name="ToggleButton1">
          <controlPr defaultSize="0" print="0" autoLine="0" r:id="rId5">
            <anchor>
              <from>
                <xdr:col>0</xdr:col>
                <xdr:colOff>0</xdr:colOff>
                <xdr:row>0</xdr:row>
                <xdr:rowOff>19050</xdr:rowOff>
              </from>
              <to>
                <xdr:col>27</xdr:col>
                <xdr:colOff>47625</xdr:colOff>
                <xdr:row>3</xdr:row>
                <xdr:rowOff>0</xdr:rowOff>
              </to>
            </anchor>
          </controlPr>
        </control>
      </mc:Choice>
      <mc:Fallback>
        <control shapeId="3076" r:id="rId4" name="Toggle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/>
  <dimension ref="A1:IU43"/>
  <sheetViews>
    <sheetView view="pageBreakPreview" topLeftCell="A41" zoomScaleNormal="100" workbookViewId="0">
      <selection activeCell="AR29" sqref="AR29:BU29"/>
    </sheetView>
  </sheetViews>
  <sheetFormatPr defaultColWidth="0.85546875" defaultRowHeight="15" x14ac:dyDescent="0.25"/>
  <cols>
    <col min="1" max="167" width="0.85546875" style="27"/>
    <col min="168" max="168" width="0.85546875" style="5"/>
    <col min="169" max="248" width="0.85546875" style="35"/>
    <col min="249" max="255" width="0.85546875" style="27"/>
    <col min="256" max="16384" width="0.85546875" style="5"/>
  </cols>
  <sheetData>
    <row r="1" spans="1:255" s="2" customFormat="1" ht="12.75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 t="s">
        <v>124</v>
      </c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M1" s="35"/>
      <c r="FO1" s="35"/>
      <c r="FP1" s="35"/>
      <c r="FQ1" s="35"/>
      <c r="FR1" s="35"/>
      <c r="FS1" s="35"/>
      <c r="FT1" s="35"/>
      <c r="FU1" s="35"/>
      <c r="FV1" s="35" t="s">
        <v>755</v>
      </c>
      <c r="FW1" s="35" t="s">
        <v>321</v>
      </c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  <c r="IB1" s="35"/>
      <c r="IC1" s="35"/>
      <c r="ID1" s="35"/>
      <c r="IE1" s="35"/>
      <c r="IF1" s="35"/>
      <c r="IG1" s="35"/>
      <c r="IH1" s="35"/>
      <c r="II1" s="35"/>
      <c r="IJ1" s="35"/>
      <c r="IK1" s="35"/>
      <c r="IL1" s="35"/>
      <c r="IM1" s="35"/>
      <c r="IN1" s="35"/>
      <c r="IO1" s="12"/>
      <c r="IP1" s="12"/>
      <c r="IQ1" s="12"/>
      <c r="IR1" s="12"/>
      <c r="IS1" s="12"/>
      <c r="IT1" s="12"/>
      <c r="IU1" s="12"/>
    </row>
    <row r="2" spans="1:255" s="2" customFormat="1" ht="12.75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 t="s">
        <v>2</v>
      </c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M2" s="35"/>
      <c r="FO2" s="35"/>
      <c r="FP2" s="35"/>
      <c r="FQ2" s="35"/>
      <c r="FR2" s="35"/>
      <c r="FS2" s="35"/>
      <c r="FT2" s="35"/>
      <c r="FU2" s="35"/>
      <c r="FV2" s="35"/>
      <c r="FW2" s="35" t="s">
        <v>754</v>
      </c>
      <c r="FX2" s="35"/>
      <c r="FY2" s="35"/>
      <c r="FZ2" s="35"/>
      <c r="GA2" s="35"/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5"/>
      <c r="GM2" s="35"/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5"/>
      <c r="GY2" s="35"/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5"/>
      <c r="HK2" s="35"/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5"/>
      <c r="HW2" s="35"/>
      <c r="HX2" s="35"/>
      <c r="HY2" s="35"/>
      <c r="HZ2" s="35"/>
      <c r="IA2" s="35"/>
      <c r="IB2" s="35"/>
      <c r="IC2" s="35"/>
      <c r="ID2" s="35"/>
      <c r="IE2" s="35"/>
      <c r="IF2" s="35"/>
      <c r="IG2" s="35"/>
      <c r="IH2" s="35"/>
      <c r="II2" s="35"/>
      <c r="IJ2" s="35"/>
      <c r="IK2" s="35"/>
      <c r="IL2" s="35"/>
      <c r="IM2" s="35"/>
      <c r="IN2" s="35"/>
      <c r="IO2" s="12"/>
      <c r="IP2" s="12"/>
      <c r="IQ2" s="12"/>
      <c r="IR2" s="12"/>
      <c r="IS2" s="12"/>
      <c r="IT2" s="12"/>
      <c r="IU2" s="12"/>
    </row>
    <row r="3" spans="1:255" s="2" customFormat="1" ht="12.75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 t="s">
        <v>3</v>
      </c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12"/>
      <c r="IP3" s="12"/>
      <c r="IQ3" s="12"/>
      <c r="IR3" s="12"/>
      <c r="IS3" s="12"/>
      <c r="IT3" s="12"/>
      <c r="IU3" s="12"/>
    </row>
    <row r="4" spans="1:255" s="2" customFormat="1" ht="12.75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 t="s">
        <v>4</v>
      </c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12"/>
      <c r="IP4" s="12"/>
      <c r="IQ4" s="12"/>
      <c r="IR4" s="12"/>
      <c r="IS4" s="12"/>
      <c r="IT4" s="12"/>
      <c r="IU4" s="12"/>
    </row>
    <row r="5" spans="1:255" s="2" customFormat="1" ht="12.75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 t="s">
        <v>5</v>
      </c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12"/>
      <c r="IP5" s="12"/>
      <c r="IQ5" s="12"/>
      <c r="IR5" s="12"/>
      <c r="IS5" s="12"/>
      <c r="IT5" s="12"/>
      <c r="IU5" s="12"/>
    </row>
    <row r="6" spans="1:255" s="2" customFormat="1" ht="12.75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 t="s">
        <v>6</v>
      </c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12"/>
      <c r="IP6" s="12"/>
      <c r="IQ6" s="12"/>
      <c r="IR6" s="12"/>
      <c r="IS6" s="12"/>
      <c r="IT6" s="12"/>
      <c r="IU6" s="12"/>
    </row>
    <row r="8" spans="1:255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  <c r="DE8" s="257"/>
      <c r="DF8" s="257"/>
      <c r="DG8" s="257"/>
      <c r="DH8" s="257"/>
      <c r="DI8" s="257"/>
      <c r="DJ8" s="257"/>
      <c r="DK8" s="257"/>
      <c r="DL8" s="257"/>
      <c r="DM8" s="257"/>
      <c r="DN8" s="257"/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7"/>
      <c r="EF8" s="257"/>
      <c r="EG8" s="257"/>
      <c r="EH8" s="257"/>
      <c r="EI8" s="257"/>
      <c r="EJ8" s="257"/>
      <c r="EK8" s="257"/>
      <c r="EL8" s="257"/>
      <c r="EM8" s="257"/>
      <c r="EN8" s="257"/>
      <c r="EO8" s="257"/>
      <c r="EP8" s="257"/>
      <c r="EQ8" s="257"/>
      <c r="ER8" s="257"/>
      <c r="ES8" s="257"/>
      <c r="ET8" s="257"/>
      <c r="EU8" s="257"/>
      <c r="EV8" s="257"/>
      <c r="EW8" s="257"/>
      <c r="EX8" s="257"/>
      <c r="EY8" s="257"/>
      <c r="EZ8" s="257"/>
      <c r="FA8" s="257"/>
      <c r="FB8" s="257"/>
      <c r="FC8" s="257"/>
      <c r="FD8" s="257"/>
      <c r="FE8" s="257"/>
      <c r="FF8" s="257"/>
      <c r="FG8" s="257"/>
      <c r="FH8" s="257"/>
      <c r="FI8" s="257"/>
      <c r="FJ8" s="257"/>
      <c r="FK8" s="257"/>
    </row>
    <row r="9" spans="1:255" ht="15.75" thickBot="1" x14ac:dyDescent="0.3"/>
    <row r="10" spans="1:255" ht="17.25" thickBot="1" x14ac:dyDescent="0.3">
      <c r="A10" s="81" t="s">
        <v>125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  <c r="FM10" s="309" t="s">
        <v>656</v>
      </c>
      <c r="FN10" s="310"/>
      <c r="FO10" s="310"/>
      <c r="FP10" s="310"/>
      <c r="FQ10" s="310"/>
      <c r="FR10" s="310"/>
      <c r="FS10" s="310"/>
      <c r="FT10" s="310"/>
      <c r="FU10" s="310"/>
      <c r="FV10" s="310"/>
      <c r="FW10" s="310"/>
      <c r="FX10" s="310"/>
      <c r="FY10" s="310"/>
      <c r="FZ10" s="310"/>
      <c r="GA10" s="310"/>
      <c r="GB10" s="310"/>
      <c r="GC10" s="310"/>
      <c r="GD10" s="310"/>
      <c r="GE10" s="310"/>
      <c r="GF10" s="310"/>
      <c r="GG10" s="310"/>
      <c r="GH10" s="310"/>
      <c r="GI10" s="310"/>
      <c r="GJ10" s="310"/>
      <c r="GK10" s="310"/>
      <c r="GL10" s="310"/>
      <c r="GM10" s="310"/>
      <c r="GN10" s="310"/>
      <c r="GO10" s="310"/>
      <c r="GP10" s="310"/>
      <c r="GQ10" s="310"/>
      <c r="GR10" s="310"/>
      <c r="GS10" s="310"/>
      <c r="GT10" s="310"/>
      <c r="GU10" s="310"/>
      <c r="GV10" s="310"/>
      <c r="GW10" s="310"/>
      <c r="GX10" s="310"/>
      <c r="GY10" s="310"/>
      <c r="GZ10" s="310"/>
      <c r="HA10" s="310"/>
      <c r="HB10" s="310"/>
      <c r="HC10" s="310"/>
      <c r="HD10" s="310"/>
      <c r="HE10" s="310"/>
      <c r="HF10" s="310"/>
      <c r="HG10" s="310"/>
      <c r="HH10" s="310"/>
      <c r="HI10" s="310"/>
      <c r="HJ10" s="310"/>
      <c r="HK10" s="310"/>
      <c r="HL10" s="310"/>
      <c r="HM10" s="310"/>
      <c r="HN10" s="310"/>
      <c r="HO10" s="310"/>
      <c r="HP10" s="310"/>
      <c r="HQ10" s="310"/>
      <c r="HR10" s="310"/>
      <c r="HS10" s="310"/>
      <c r="HT10" s="310"/>
      <c r="HU10" s="310"/>
      <c r="HV10" s="310"/>
      <c r="HW10" s="310"/>
      <c r="HX10" s="310"/>
      <c r="HY10" s="310"/>
      <c r="HZ10" s="310"/>
      <c r="IA10" s="310"/>
      <c r="IB10" s="310"/>
      <c r="IC10" s="310"/>
      <c r="ID10" s="310"/>
      <c r="IE10" s="310"/>
      <c r="IF10" s="310"/>
      <c r="IG10" s="310"/>
      <c r="IH10" s="310"/>
      <c r="II10" s="310"/>
      <c r="IJ10" s="310"/>
      <c r="IK10" s="310"/>
      <c r="IL10" s="310"/>
      <c r="IM10" s="310"/>
      <c r="IN10" s="310"/>
      <c r="IO10" s="310"/>
      <c r="IP10" s="310"/>
      <c r="IQ10" s="310"/>
      <c r="IR10" s="310"/>
      <c r="IS10" s="310"/>
      <c r="IT10" s="310"/>
      <c r="IU10" s="311"/>
    </row>
    <row r="12" spans="1:255" ht="15" customHeight="1" x14ac:dyDescent="0.25">
      <c r="A12" s="261" t="s">
        <v>51</v>
      </c>
      <c r="B12" s="261"/>
      <c r="C12" s="261"/>
      <c r="D12" s="261"/>
      <c r="E12" s="261"/>
      <c r="F12" s="261"/>
      <c r="G12" s="261"/>
      <c r="H12" s="261"/>
      <c r="I12" s="261"/>
      <c r="J12" s="261" t="s">
        <v>126</v>
      </c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261"/>
      <c r="AH12" s="261"/>
      <c r="AI12" s="261"/>
      <c r="AJ12" s="261"/>
      <c r="AK12" s="261"/>
      <c r="AL12" s="261"/>
      <c r="AM12" s="261"/>
      <c r="AN12" s="261"/>
      <c r="AO12" s="261"/>
      <c r="AP12" s="261"/>
      <c r="AQ12" s="261"/>
      <c r="AR12" s="261" t="s">
        <v>127</v>
      </c>
      <c r="AS12" s="261"/>
      <c r="AT12" s="261"/>
      <c r="AU12" s="261"/>
      <c r="AV12" s="261"/>
      <c r="AW12" s="261"/>
      <c r="AX12" s="261"/>
      <c r="AY12" s="261"/>
      <c r="AZ12" s="261"/>
      <c r="BA12" s="261"/>
      <c r="BB12" s="261"/>
      <c r="BC12" s="261"/>
      <c r="BD12" s="261"/>
      <c r="BE12" s="261"/>
      <c r="BF12" s="261"/>
      <c r="BG12" s="261"/>
      <c r="BH12" s="303" t="s">
        <v>128</v>
      </c>
      <c r="BI12" s="303"/>
      <c r="BJ12" s="303"/>
      <c r="BK12" s="303"/>
      <c r="BL12" s="303"/>
      <c r="BM12" s="303"/>
      <c r="BN12" s="303"/>
      <c r="BO12" s="303"/>
      <c r="BP12" s="303"/>
      <c r="BQ12" s="303"/>
      <c r="BR12" s="303"/>
      <c r="BS12" s="303"/>
      <c r="BT12" s="303"/>
      <c r="BU12" s="303"/>
      <c r="BV12" s="303"/>
      <c r="BW12" s="303"/>
      <c r="BX12" s="303"/>
      <c r="BY12" s="303"/>
      <c r="BZ12" s="303"/>
      <c r="CA12" s="303"/>
      <c r="CB12" s="303"/>
      <c r="CC12" s="303"/>
      <c r="CD12" s="303"/>
      <c r="CE12" s="303"/>
      <c r="CF12" s="303"/>
      <c r="CG12" s="303"/>
      <c r="CH12" s="303"/>
      <c r="CI12" s="303"/>
      <c r="CJ12" s="303"/>
      <c r="CK12" s="303"/>
      <c r="CL12" s="303"/>
      <c r="CM12" s="303"/>
      <c r="CN12" s="303"/>
      <c r="CO12" s="303"/>
      <c r="CP12" s="303"/>
      <c r="CQ12" s="303"/>
      <c r="CR12" s="303"/>
      <c r="CS12" s="303"/>
      <c r="CT12" s="303"/>
      <c r="CU12" s="303"/>
      <c r="CV12" s="303"/>
      <c r="CW12" s="303"/>
      <c r="CX12" s="303"/>
      <c r="CY12" s="303"/>
      <c r="CZ12" s="303"/>
      <c r="DA12" s="303"/>
      <c r="DB12" s="303"/>
      <c r="DC12" s="303"/>
      <c r="DD12" s="303"/>
      <c r="DE12" s="303"/>
      <c r="DF12" s="303"/>
      <c r="DG12" s="303"/>
      <c r="DH12" s="303"/>
      <c r="DI12" s="303"/>
      <c r="DJ12" s="303"/>
      <c r="DK12" s="189"/>
      <c r="DL12" s="192" t="s">
        <v>726</v>
      </c>
      <c r="DM12" s="212"/>
      <c r="DN12" s="212"/>
      <c r="DO12" s="212"/>
      <c r="DP12" s="212"/>
      <c r="DQ12" s="212"/>
      <c r="DR12" s="212"/>
      <c r="DS12" s="212"/>
      <c r="DT12" s="212"/>
      <c r="DU12" s="212"/>
      <c r="DV12" s="212"/>
      <c r="DW12" s="212"/>
      <c r="DX12" s="213"/>
      <c r="DY12" s="188" t="s">
        <v>65</v>
      </c>
      <c r="DZ12" s="261"/>
      <c r="EA12" s="261"/>
      <c r="EB12" s="261"/>
      <c r="EC12" s="261"/>
      <c r="ED12" s="261"/>
      <c r="EE12" s="261"/>
      <c r="EF12" s="261"/>
      <c r="EG12" s="261"/>
      <c r="EH12" s="261"/>
      <c r="EI12" s="261"/>
      <c r="EJ12" s="261"/>
      <c r="EK12" s="261"/>
      <c r="EL12" s="261"/>
      <c r="EM12" s="261"/>
      <c r="EN12" s="261"/>
      <c r="EO12" s="261"/>
      <c r="EP12" s="261"/>
      <c r="EQ12" s="261"/>
      <c r="ER12" s="261"/>
      <c r="ES12" s="261"/>
      <c r="ET12" s="261"/>
      <c r="EU12" s="261"/>
      <c r="EV12" s="261"/>
      <c r="EW12" s="261"/>
      <c r="EX12" s="261"/>
      <c r="EY12" s="261"/>
      <c r="EZ12" s="261"/>
      <c r="FA12" s="261"/>
      <c r="FB12" s="261"/>
      <c r="FC12" s="261"/>
      <c r="FD12" s="261"/>
      <c r="FE12" s="261"/>
      <c r="FF12" s="261"/>
      <c r="FG12" s="261"/>
      <c r="FH12" s="261"/>
      <c r="FI12" s="261"/>
      <c r="FJ12" s="261"/>
      <c r="FK12" s="261"/>
      <c r="FM12" s="175" t="s">
        <v>51</v>
      </c>
      <c r="FN12" s="175"/>
      <c r="FO12" s="175"/>
      <c r="FP12" s="175"/>
      <c r="FQ12" s="175"/>
      <c r="FR12" s="175"/>
      <c r="FS12" s="175" t="s">
        <v>126</v>
      </c>
      <c r="FT12" s="175"/>
      <c r="FU12" s="175"/>
      <c r="FV12" s="175"/>
      <c r="FW12" s="175"/>
      <c r="FX12" s="175"/>
      <c r="FY12" s="175"/>
      <c r="FZ12" s="175"/>
      <c r="GA12" s="175"/>
      <c r="GB12" s="175"/>
      <c r="GC12" s="175"/>
      <c r="GD12" s="175"/>
      <c r="GE12" s="175"/>
      <c r="GF12" s="175"/>
      <c r="GG12" s="175"/>
      <c r="GH12" s="175"/>
      <c r="GI12" s="175"/>
      <c r="GJ12" s="175" t="s">
        <v>658</v>
      </c>
      <c r="GK12" s="175"/>
      <c r="GL12" s="175"/>
      <c r="GM12" s="175"/>
      <c r="GN12" s="175"/>
      <c r="GO12" s="175"/>
      <c r="GP12" s="175"/>
      <c r="GQ12" s="175" t="s">
        <v>657</v>
      </c>
      <c r="GR12" s="175"/>
      <c r="GS12" s="175"/>
      <c r="GT12" s="175"/>
      <c r="GU12" s="175"/>
      <c r="GV12" s="175"/>
      <c r="GW12" s="175"/>
      <c r="GX12" s="178" t="s">
        <v>438</v>
      </c>
      <c r="GY12" s="178"/>
      <c r="GZ12" s="178"/>
      <c r="HA12" s="178"/>
      <c r="HB12" s="178"/>
      <c r="HC12" s="178"/>
      <c r="HD12" s="178"/>
      <c r="HE12" s="178"/>
      <c r="HF12" s="178"/>
      <c r="HG12" s="178"/>
      <c r="HH12" s="178"/>
      <c r="HI12" s="178"/>
      <c r="HJ12" s="178"/>
      <c r="HK12" s="178"/>
      <c r="HL12" s="178"/>
      <c r="HM12" s="178"/>
      <c r="HN12" s="178"/>
      <c r="HO12" s="178"/>
      <c r="HP12" s="178"/>
      <c r="HQ12" s="178"/>
      <c r="HR12" s="178"/>
      <c r="HS12" s="178"/>
      <c r="HT12" s="178"/>
      <c r="HU12" s="178"/>
      <c r="HV12" s="178"/>
      <c r="HW12" s="178"/>
      <c r="HX12" s="178"/>
      <c r="HY12" s="178"/>
      <c r="HZ12" s="178"/>
      <c r="IA12" s="178"/>
      <c r="IB12" s="178"/>
      <c r="IC12" s="178"/>
      <c r="ID12" s="178"/>
      <c r="IE12" s="178"/>
      <c r="IF12" s="178"/>
      <c r="IG12" s="178"/>
      <c r="IH12" s="178"/>
      <c r="II12" s="178"/>
      <c r="IJ12" s="178"/>
      <c r="IK12" s="178"/>
      <c r="IL12" s="319" t="s">
        <v>727</v>
      </c>
      <c r="IM12" s="320"/>
      <c r="IN12" s="320"/>
      <c r="IO12" s="320"/>
      <c r="IP12" s="320"/>
      <c r="IQ12" s="320"/>
      <c r="IR12" s="320"/>
      <c r="IS12" s="320"/>
      <c r="IT12" s="320"/>
      <c r="IU12" s="321"/>
    </row>
    <row r="13" spans="1:255" ht="30.75" customHeight="1" x14ac:dyDescent="0.25">
      <c r="A13" s="261"/>
      <c r="B13" s="261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261"/>
      <c r="AE13" s="261"/>
      <c r="AF13" s="261"/>
      <c r="AG13" s="261"/>
      <c r="AH13" s="261"/>
      <c r="AI13" s="261"/>
      <c r="AJ13" s="261"/>
      <c r="AK13" s="261"/>
      <c r="AL13" s="261"/>
      <c r="AM13" s="261"/>
      <c r="AN13" s="261"/>
      <c r="AO13" s="261"/>
      <c r="AP13" s="261"/>
      <c r="AQ13" s="261"/>
      <c r="AR13" s="261"/>
      <c r="AS13" s="261"/>
      <c r="AT13" s="261"/>
      <c r="AU13" s="261"/>
      <c r="AV13" s="261"/>
      <c r="AW13" s="261"/>
      <c r="AX13" s="261"/>
      <c r="AY13" s="261"/>
      <c r="AZ13" s="261"/>
      <c r="BA13" s="261"/>
      <c r="BB13" s="261"/>
      <c r="BC13" s="261"/>
      <c r="BD13" s="261"/>
      <c r="BE13" s="261"/>
      <c r="BF13" s="261"/>
      <c r="BG13" s="261"/>
      <c r="BH13" s="304">
        <f>BV13-1</f>
        <v>2006</v>
      </c>
      <c r="BI13" s="304"/>
      <c r="BJ13" s="304"/>
      <c r="BK13" s="304"/>
      <c r="BL13" s="304"/>
      <c r="BM13" s="304"/>
      <c r="BN13" s="304"/>
      <c r="BO13" s="304"/>
      <c r="BP13" s="304"/>
      <c r="BQ13" s="304"/>
      <c r="BR13" s="304"/>
      <c r="BS13" s="304"/>
      <c r="BT13" s="304"/>
      <c r="BU13" s="305"/>
      <c r="BV13" s="304">
        <f>CJ13-1</f>
        <v>2007</v>
      </c>
      <c r="BW13" s="304"/>
      <c r="BX13" s="304"/>
      <c r="BY13" s="304"/>
      <c r="BZ13" s="304"/>
      <c r="CA13" s="304"/>
      <c r="CB13" s="304"/>
      <c r="CC13" s="304"/>
      <c r="CD13" s="304"/>
      <c r="CE13" s="304"/>
      <c r="CF13" s="304"/>
      <c r="CG13" s="304"/>
      <c r="CH13" s="304"/>
      <c r="CI13" s="305"/>
      <c r="CJ13" s="304">
        <f>CX13-1</f>
        <v>2008</v>
      </c>
      <c r="CK13" s="304"/>
      <c r="CL13" s="304"/>
      <c r="CM13" s="304"/>
      <c r="CN13" s="304"/>
      <c r="CO13" s="304"/>
      <c r="CP13" s="304"/>
      <c r="CQ13" s="304"/>
      <c r="CR13" s="304"/>
      <c r="CS13" s="304"/>
      <c r="CT13" s="304"/>
      <c r="CU13" s="304"/>
      <c r="CV13" s="304"/>
      <c r="CW13" s="305"/>
      <c r="CX13" s="304">
        <f>DL14-1</f>
        <v>2009</v>
      </c>
      <c r="CY13" s="304"/>
      <c r="CZ13" s="304"/>
      <c r="DA13" s="304"/>
      <c r="DB13" s="304"/>
      <c r="DC13" s="304"/>
      <c r="DD13" s="304"/>
      <c r="DE13" s="304"/>
      <c r="DF13" s="304"/>
      <c r="DG13" s="304"/>
      <c r="DH13" s="304"/>
      <c r="DI13" s="304"/>
      <c r="DJ13" s="304"/>
      <c r="DK13" s="305"/>
      <c r="DL13" s="300"/>
      <c r="DM13" s="301"/>
      <c r="DN13" s="301"/>
      <c r="DO13" s="301"/>
      <c r="DP13" s="301"/>
      <c r="DQ13" s="301"/>
      <c r="DR13" s="301"/>
      <c r="DS13" s="301"/>
      <c r="DT13" s="301"/>
      <c r="DU13" s="301"/>
      <c r="DV13" s="301"/>
      <c r="DW13" s="301"/>
      <c r="DX13" s="302"/>
      <c r="DY13" s="188"/>
      <c r="DZ13" s="261"/>
      <c r="EA13" s="261"/>
      <c r="EB13" s="261"/>
      <c r="EC13" s="261"/>
      <c r="ED13" s="261"/>
      <c r="EE13" s="261"/>
      <c r="EF13" s="261"/>
      <c r="EG13" s="261"/>
      <c r="EH13" s="261"/>
      <c r="EI13" s="261"/>
      <c r="EJ13" s="261"/>
      <c r="EK13" s="261"/>
      <c r="EL13" s="261"/>
      <c r="EM13" s="261"/>
      <c r="EN13" s="261"/>
      <c r="EO13" s="261"/>
      <c r="EP13" s="261"/>
      <c r="EQ13" s="261"/>
      <c r="ER13" s="261"/>
      <c r="ES13" s="261"/>
      <c r="ET13" s="261"/>
      <c r="EU13" s="261"/>
      <c r="EV13" s="261"/>
      <c r="EW13" s="261"/>
      <c r="EX13" s="261"/>
      <c r="EY13" s="261"/>
      <c r="EZ13" s="261"/>
      <c r="FA13" s="261"/>
      <c r="FB13" s="261"/>
      <c r="FC13" s="261"/>
      <c r="FD13" s="261"/>
      <c r="FE13" s="261"/>
      <c r="FF13" s="261"/>
      <c r="FG13" s="261"/>
      <c r="FH13" s="261"/>
      <c r="FI13" s="261"/>
      <c r="FJ13" s="261"/>
      <c r="FK13" s="261"/>
      <c r="FM13" s="175"/>
      <c r="FN13" s="175"/>
      <c r="FO13" s="175"/>
      <c r="FP13" s="175"/>
      <c r="FQ13" s="175"/>
      <c r="FR13" s="175"/>
      <c r="FS13" s="175"/>
      <c r="FT13" s="175"/>
      <c r="FU13" s="175"/>
      <c r="FV13" s="175"/>
      <c r="FW13" s="175"/>
      <c r="FX13" s="175"/>
      <c r="FY13" s="175"/>
      <c r="FZ13" s="175"/>
      <c r="GA13" s="175"/>
      <c r="GB13" s="175"/>
      <c r="GC13" s="175"/>
      <c r="GD13" s="175"/>
      <c r="GE13" s="175"/>
      <c r="GF13" s="175"/>
      <c r="GG13" s="175"/>
      <c r="GH13" s="175"/>
      <c r="GI13" s="175"/>
      <c r="GJ13" s="175"/>
      <c r="GK13" s="175"/>
      <c r="GL13" s="175"/>
      <c r="GM13" s="175"/>
      <c r="GN13" s="175"/>
      <c r="GO13" s="175"/>
      <c r="GP13" s="175"/>
      <c r="GQ13" s="175"/>
      <c r="GR13" s="175"/>
      <c r="GS13" s="175"/>
      <c r="GT13" s="175"/>
      <c r="GU13" s="175"/>
      <c r="GV13" s="175"/>
      <c r="GW13" s="175"/>
      <c r="GX13" s="312">
        <f>HH13-1</f>
        <v>2006</v>
      </c>
      <c r="GY13" s="313"/>
      <c r="GZ13" s="313"/>
      <c r="HA13" s="313"/>
      <c r="HB13" s="313"/>
      <c r="HC13" s="313"/>
      <c r="HD13" s="313"/>
      <c r="HE13" s="313"/>
      <c r="HF13" s="313"/>
      <c r="HG13" s="314"/>
      <c r="HH13" s="312">
        <f>HR13-1</f>
        <v>2007</v>
      </c>
      <c r="HI13" s="313"/>
      <c r="HJ13" s="313"/>
      <c r="HK13" s="313"/>
      <c r="HL13" s="313"/>
      <c r="HM13" s="313"/>
      <c r="HN13" s="313"/>
      <c r="HO13" s="313"/>
      <c r="HP13" s="313"/>
      <c r="HQ13" s="314"/>
      <c r="HR13" s="312">
        <f>IB13-1</f>
        <v>2008</v>
      </c>
      <c r="HS13" s="313"/>
      <c r="HT13" s="313"/>
      <c r="HU13" s="313"/>
      <c r="HV13" s="313"/>
      <c r="HW13" s="313"/>
      <c r="HX13" s="313"/>
      <c r="HY13" s="313"/>
      <c r="HZ13" s="313"/>
      <c r="IA13" s="314"/>
      <c r="IB13" s="312">
        <f>IL14-1</f>
        <v>2009</v>
      </c>
      <c r="IC13" s="313"/>
      <c r="ID13" s="313"/>
      <c r="IE13" s="313"/>
      <c r="IF13" s="313"/>
      <c r="IG13" s="313"/>
      <c r="IH13" s="313"/>
      <c r="II13" s="313"/>
      <c r="IJ13" s="313"/>
      <c r="IK13" s="314"/>
      <c r="IL13" s="322"/>
      <c r="IM13" s="323"/>
      <c r="IN13" s="323"/>
      <c r="IO13" s="323"/>
      <c r="IP13" s="323"/>
      <c r="IQ13" s="323"/>
      <c r="IR13" s="323"/>
      <c r="IS13" s="323"/>
      <c r="IT13" s="323"/>
      <c r="IU13" s="324"/>
    </row>
    <row r="14" spans="1:255" ht="17.25" customHeight="1" x14ac:dyDescent="0.25">
      <c r="A14" s="261"/>
      <c r="B14" s="261"/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261"/>
      <c r="AE14" s="261"/>
      <c r="AF14" s="261"/>
      <c r="AG14" s="261"/>
      <c r="AH14" s="261"/>
      <c r="AI14" s="261"/>
      <c r="AJ14" s="261"/>
      <c r="AK14" s="261"/>
      <c r="AL14" s="261"/>
      <c r="AM14" s="261"/>
      <c r="AN14" s="261"/>
      <c r="AO14" s="261"/>
      <c r="AP14" s="261"/>
      <c r="AQ14" s="261"/>
      <c r="AR14" s="261"/>
      <c r="AS14" s="261"/>
      <c r="AT14" s="261"/>
      <c r="AU14" s="261"/>
      <c r="AV14" s="261"/>
      <c r="AW14" s="261"/>
      <c r="AX14" s="261"/>
      <c r="AY14" s="261"/>
      <c r="AZ14" s="261"/>
      <c r="BA14" s="261"/>
      <c r="BB14" s="261"/>
      <c r="BC14" s="261"/>
      <c r="BD14" s="261"/>
      <c r="BE14" s="261"/>
      <c r="BF14" s="261"/>
      <c r="BG14" s="261"/>
      <c r="BH14" s="304"/>
      <c r="BI14" s="304"/>
      <c r="BJ14" s="304"/>
      <c r="BK14" s="304"/>
      <c r="BL14" s="304"/>
      <c r="BM14" s="304"/>
      <c r="BN14" s="304"/>
      <c r="BO14" s="304"/>
      <c r="BP14" s="304"/>
      <c r="BQ14" s="304"/>
      <c r="BR14" s="304"/>
      <c r="BS14" s="304"/>
      <c r="BT14" s="304"/>
      <c r="BU14" s="305"/>
      <c r="BV14" s="304"/>
      <c r="BW14" s="304"/>
      <c r="BX14" s="304"/>
      <c r="BY14" s="304"/>
      <c r="BZ14" s="304"/>
      <c r="CA14" s="304"/>
      <c r="CB14" s="304"/>
      <c r="CC14" s="304"/>
      <c r="CD14" s="304"/>
      <c r="CE14" s="304"/>
      <c r="CF14" s="304"/>
      <c r="CG14" s="304"/>
      <c r="CH14" s="304"/>
      <c r="CI14" s="305"/>
      <c r="CJ14" s="304"/>
      <c r="CK14" s="304"/>
      <c r="CL14" s="304"/>
      <c r="CM14" s="304"/>
      <c r="CN14" s="304"/>
      <c r="CO14" s="304"/>
      <c r="CP14" s="304"/>
      <c r="CQ14" s="304"/>
      <c r="CR14" s="304"/>
      <c r="CS14" s="304"/>
      <c r="CT14" s="304"/>
      <c r="CU14" s="304"/>
      <c r="CV14" s="304"/>
      <c r="CW14" s="305"/>
      <c r="CX14" s="304"/>
      <c r="CY14" s="304"/>
      <c r="CZ14" s="304"/>
      <c r="DA14" s="304"/>
      <c r="DB14" s="304"/>
      <c r="DC14" s="304"/>
      <c r="DD14" s="304"/>
      <c r="DE14" s="304"/>
      <c r="DF14" s="304"/>
      <c r="DG14" s="304"/>
      <c r="DH14" s="304"/>
      <c r="DI14" s="304"/>
      <c r="DJ14" s="304"/>
      <c r="DK14" s="305"/>
      <c r="DL14" s="220">
        <f>Приложение1!BC44-1</f>
        <v>2010</v>
      </c>
      <c r="DM14" s="215"/>
      <c r="DN14" s="215"/>
      <c r="DO14" s="215"/>
      <c r="DP14" s="215"/>
      <c r="DQ14" s="215"/>
      <c r="DR14" s="215"/>
      <c r="DS14" s="215"/>
      <c r="DT14" s="215"/>
      <c r="DU14" s="215"/>
      <c r="DV14" s="215"/>
      <c r="DW14" s="215"/>
      <c r="DX14" s="216"/>
      <c r="DY14" s="188"/>
      <c r="DZ14" s="261"/>
      <c r="EA14" s="261"/>
      <c r="EB14" s="261"/>
      <c r="EC14" s="261"/>
      <c r="ED14" s="261"/>
      <c r="EE14" s="261"/>
      <c r="EF14" s="261"/>
      <c r="EG14" s="261"/>
      <c r="EH14" s="261"/>
      <c r="EI14" s="261"/>
      <c r="EJ14" s="261"/>
      <c r="EK14" s="261"/>
      <c r="EL14" s="261"/>
      <c r="EM14" s="261"/>
      <c r="EN14" s="261"/>
      <c r="EO14" s="261"/>
      <c r="EP14" s="261"/>
      <c r="EQ14" s="261"/>
      <c r="ER14" s="261"/>
      <c r="ES14" s="261"/>
      <c r="ET14" s="261"/>
      <c r="EU14" s="261"/>
      <c r="EV14" s="261"/>
      <c r="EW14" s="261"/>
      <c r="EX14" s="261"/>
      <c r="EY14" s="261"/>
      <c r="EZ14" s="261"/>
      <c r="FA14" s="261"/>
      <c r="FB14" s="261"/>
      <c r="FC14" s="261"/>
      <c r="FD14" s="261"/>
      <c r="FE14" s="261"/>
      <c r="FF14" s="261"/>
      <c r="FG14" s="261"/>
      <c r="FH14" s="261"/>
      <c r="FI14" s="261"/>
      <c r="FJ14" s="261"/>
      <c r="FK14" s="261"/>
      <c r="FM14" s="175"/>
      <c r="FN14" s="175"/>
      <c r="FO14" s="175"/>
      <c r="FP14" s="175"/>
      <c r="FQ14" s="175"/>
      <c r="FR14" s="175"/>
      <c r="FS14" s="175"/>
      <c r="FT14" s="175"/>
      <c r="FU14" s="175"/>
      <c r="FV14" s="175"/>
      <c r="FW14" s="175"/>
      <c r="FX14" s="175"/>
      <c r="FY14" s="175"/>
      <c r="FZ14" s="175"/>
      <c r="GA14" s="175"/>
      <c r="GB14" s="175"/>
      <c r="GC14" s="175"/>
      <c r="GD14" s="175"/>
      <c r="GE14" s="175"/>
      <c r="GF14" s="175"/>
      <c r="GG14" s="175"/>
      <c r="GH14" s="175"/>
      <c r="GI14" s="175"/>
      <c r="GJ14" s="175"/>
      <c r="GK14" s="175"/>
      <c r="GL14" s="175"/>
      <c r="GM14" s="175"/>
      <c r="GN14" s="175"/>
      <c r="GO14" s="175"/>
      <c r="GP14" s="175"/>
      <c r="GQ14" s="175"/>
      <c r="GR14" s="175"/>
      <c r="GS14" s="175"/>
      <c r="GT14" s="175"/>
      <c r="GU14" s="175"/>
      <c r="GV14" s="175"/>
      <c r="GW14" s="175"/>
      <c r="GX14" s="315"/>
      <c r="GY14" s="316"/>
      <c r="GZ14" s="316"/>
      <c r="HA14" s="316"/>
      <c r="HB14" s="316"/>
      <c r="HC14" s="316"/>
      <c r="HD14" s="316"/>
      <c r="HE14" s="316"/>
      <c r="HF14" s="316"/>
      <c r="HG14" s="317"/>
      <c r="HH14" s="315"/>
      <c r="HI14" s="316"/>
      <c r="HJ14" s="316"/>
      <c r="HK14" s="316"/>
      <c r="HL14" s="316"/>
      <c r="HM14" s="316"/>
      <c r="HN14" s="316"/>
      <c r="HO14" s="316"/>
      <c r="HP14" s="316"/>
      <c r="HQ14" s="317"/>
      <c r="HR14" s="315"/>
      <c r="HS14" s="316"/>
      <c r="HT14" s="316"/>
      <c r="HU14" s="316"/>
      <c r="HV14" s="316"/>
      <c r="HW14" s="316"/>
      <c r="HX14" s="316"/>
      <c r="HY14" s="316"/>
      <c r="HZ14" s="316"/>
      <c r="IA14" s="317"/>
      <c r="IB14" s="315"/>
      <c r="IC14" s="316"/>
      <c r="ID14" s="316"/>
      <c r="IE14" s="316"/>
      <c r="IF14" s="316"/>
      <c r="IG14" s="316"/>
      <c r="IH14" s="316"/>
      <c r="II14" s="316"/>
      <c r="IJ14" s="316"/>
      <c r="IK14" s="317"/>
      <c r="IL14" s="318">
        <f>Приложение1!BC44-1</f>
        <v>2010</v>
      </c>
      <c r="IM14" s="286"/>
      <c r="IN14" s="286"/>
      <c r="IO14" s="286"/>
      <c r="IP14" s="286"/>
      <c r="IQ14" s="286"/>
      <c r="IR14" s="286"/>
      <c r="IS14" s="286"/>
      <c r="IT14" s="286"/>
      <c r="IU14" s="287"/>
    </row>
    <row r="15" spans="1:255" x14ac:dyDescent="0.25">
      <c r="A15" s="198" t="s">
        <v>68</v>
      </c>
      <c r="B15" s="199"/>
      <c r="C15" s="199"/>
      <c r="D15" s="199"/>
      <c r="E15" s="199"/>
      <c r="F15" s="199"/>
      <c r="G15" s="199"/>
      <c r="H15" s="199"/>
      <c r="I15" s="200"/>
      <c r="J15" s="30"/>
      <c r="K15" s="276" t="s">
        <v>787</v>
      </c>
      <c r="L15" s="276"/>
      <c r="M15" s="276"/>
      <c r="N15" s="276"/>
      <c r="O15" s="276"/>
      <c r="P15" s="276"/>
      <c r="Q15" s="276"/>
      <c r="R15" s="276"/>
      <c r="S15" s="276"/>
      <c r="T15" s="276"/>
      <c r="U15" s="276"/>
      <c r="V15" s="276"/>
      <c r="W15" s="276"/>
      <c r="X15" s="276"/>
      <c r="Y15" s="276"/>
      <c r="Z15" s="276"/>
      <c r="AA15" s="276"/>
      <c r="AB15" s="276"/>
      <c r="AC15" s="276"/>
      <c r="AD15" s="276"/>
      <c r="AE15" s="276"/>
      <c r="AF15" s="276"/>
      <c r="AG15" s="276"/>
      <c r="AH15" s="276"/>
      <c r="AI15" s="276"/>
      <c r="AJ15" s="276"/>
      <c r="AK15" s="276"/>
      <c r="AL15" s="276"/>
      <c r="AM15" s="276"/>
      <c r="AN15" s="276"/>
      <c r="AO15" s="276"/>
      <c r="AP15" s="276"/>
      <c r="AQ15" s="276"/>
      <c r="AR15" s="276"/>
      <c r="AS15" s="276"/>
      <c r="AT15" s="276"/>
      <c r="AU15" s="276"/>
      <c r="AV15" s="276"/>
      <c r="AW15" s="276"/>
      <c r="AX15" s="276"/>
      <c r="AY15" s="276"/>
      <c r="AZ15" s="276"/>
      <c r="BA15" s="276"/>
      <c r="BB15" s="276"/>
      <c r="BC15" s="276"/>
      <c r="BD15" s="276"/>
      <c r="BE15" s="276"/>
      <c r="BF15" s="276"/>
      <c r="BG15" s="276"/>
      <c r="BH15" s="276"/>
      <c r="BI15" s="276"/>
      <c r="BJ15" s="276"/>
      <c r="BK15" s="276"/>
      <c r="BL15" s="276"/>
      <c r="BM15" s="276"/>
      <c r="BN15" s="276"/>
      <c r="BO15" s="276"/>
      <c r="BP15" s="276"/>
      <c r="BQ15" s="276"/>
      <c r="BR15" s="276"/>
      <c r="BS15" s="276"/>
      <c r="BT15" s="276"/>
      <c r="BU15" s="276"/>
      <c r="BV15" s="276"/>
      <c r="BW15" s="276"/>
      <c r="BX15" s="276"/>
      <c r="BY15" s="276"/>
      <c r="BZ15" s="276"/>
      <c r="CA15" s="276"/>
      <c r="CB15" s="276"/>
      <c r="CC15" s="276"/>
      <c r="CD15" s="276"/>
      <c r="CE15" s="276"/>
      <c r="CF15" s="276"/>
      <c r="CG15" s="276"/>
      <c r="CH15" s="276"/>
      <c r="CI15" s="276"/>
      <c r="CJ15" s="276"/>
      <c r="CK15" s="276"/>
      <c r="CL15" s="276"/>
      <c r="CM15" s="276"/>
      <c r="CN15" s="276"/>
      <c r="CO15" s="276"/>
      <c r="CP15" s="276"/>
      <c r="CQ15" s="276"/>
      <c r="CR15" s="276"/>
      <c r="CS15" s="276"/>
      <c r="CT15" s="276"/>
      <c r="CU15" s="276"/>
      <c r="CV15" s="276"/>
      <c r="CW15" s="276"/>
      <c r="CX15" s="276"/>
      <c r="CY15" s="276"/>
      <c r="CZ15" s="276"/>
      <c r="DA15" s="276"/>
      <c r="DB15" s="276"/>
      <c r="DC15" s="276"/>
      <c r="DD15" s="276"/>
      <c r="DE15" s="276"/>
      <c r="DF15" s="276"/>
      <c r="DG15" s="276"/>
      <c r="DH15" s="276"/>
      <c r="DI15" s="276"/>
      <c r="DJ15" s="276"/>
      <c r="DK15" s="276"/>
      <c r="DL15" s="308"/>
      <c r="DM15" s="308"/>
      <c r="DN15" s="308"/>
      <c r="DO15" s="308"/>
      <c r="DP15" s="308"/>
      <c r="DQ15" s="308"/>
      <c r="DR15" s="308"/>
      <c r="DS15" s="308"/>
      <c r="DT15" s="308"/>
      <c r="DU15" s="308"/>
      <c r="DV15" s="308"/>
      <c r="DW15" s="308"/>
      <c r="DX15" s="308"/>
      <c r="DY15" s="276"/>
      <c r="DZ15" s="276"/>
      <c r="EA15" s="276"/>
      <c r="EB15" s="276"/>
      <c r="EC15" s="276"/>
      <c r="ED15" s="276"/>
      <c r="EE15" s="276"/>
      <c r="EF15" s="276"/>
      <c r="EG15" s="276"/>
      <c r="EH15" s="276"/>
      <c r="EI15" s="276"/>
      <c r="EJ15" s="276"/>
      <c r="EK15" s="276"/>
      <c r="EL15" s="276"/>
      <c r="EM15" s="276"/>
      <c r="EN15" s="276"/>
      <c r="EO15" s="276"/>
      <c r="EP15" s="276"/>
      <c r="EQ15" s="276"/>
      <c r="ER15" s="276"/>
      <c r="ES15" s="276"/>
      <c r="ET15" s="276"/>
      <c r="EU15" s="276"/>
      <c r="EV15" s="276"/>
      <c r="EW15" s="276"/>
      <c r="EX15" s="276"/>
      <c r="EY15" s="276"/>
      <c r="EZ15" s="276"/>
      <c r="FA15" s="276"/>
      <c r="FB15" s="276"/>
      <c r="FC15" s="276"/>
      <c r="FD15" s="276"/>
      <c r="FE15" s="276"/>
      <c r="FF15" s="276"/>
      <c r="FG15" s="276"/>
      <c r="FH15" s="276"/>
      <c r="FI15" s="276"/>
      <c r="FJ15" s="276"/>
      <c r="FK15" s="277"/>
      <c r="FM15" s="175"/>
      <c r="FN15" s="175"/>
      <c r="FO15" s="175"/>
      <c r="FP15" s="175"/>
      <c r="FQ15" s="175"/>
      <c r="FR15" s="175"/>
      <c r="FS15" s="175"/>
      <c r="FT15" s="175"/>
      <c r="FU15" s="175"/>
      <c r="FV15" s="175"/>
      <c r="FW15" s="175"/>
      <c r="FX15" s="175"/>
      <c r="FY15" s="175"/>
      <c r="FZ15" s="175"/>
      <c r="GA15" s="175"/>
      <c r="GB15" s="175"/>
      <c r="GC15" s="175"/>
      <c r="GD15" s="175"/>
      <c r="GE15" s="175"/>
      <c r="GF15" s="175"/>
      <c r="GG15" s="175"/>
      <c r="GH15" s="175"/>
      <c r="GI15" s="175"/>
      <c r="GJ15" s="175"/>
      <c r="GK15" s="175"/>
      <c r="GL15" s="175"/>
      <c r="GM15" s="175"/>
      <c r="GN15" s="175"/>
      <c r="GO15" s="175"/>
      <c r="GP15" s="175"/>
      <c r="GQ15" s="175"/>
      <c r="GR15" s="175"/>
      <c r="GS15" s="175"/>
      <c r="GT15" s="175"/>
      <c r="GU15" s="175"/>
      <c r="GV15" s="175"/>
      <c r="GW15" s="175"/>
      <c r="GX15" s="294" t="s">
        <v>659</v>
      </c>
      <c r="GY15" s="294"/>
      <c r="GZ15" s="294"/>
      <c r="HA15" s="294"/>
      <c r="HB15" s="294"/>
      <c r="HC15" s="294" t="s">
        <v>660</v>
      </c>
      <c r="HD15" s="294"/>
      <c r="HE15" s="294"/>
      <c r="HF15" s="294"/>
      <c r="HG15" s="294"/>
      <c r="HH15" s="294" t="s">
        <v>659</v>
      </c>
      <c r="HI15" s="294"/>
      <c r="HJ15" s="294"/>
      <c r="HK15" s="294"/>
      <c r="HL15" s="294"/>
      <c r="HM15" s="294" t="s">
        <v>660</v>
      </c>
      <c r="HN15" s="294"/>
      <c r="HO15" s="294"/>
      <c r="HP15" s="294"/>
      <c r="HQ15" s="294"/>
      <c r="HR15" s="294" t="s">
        <v>659</v>
      </c>
      <c r="HS15" s="294"/>
      <c r="HT15" s="294"/>
      <c r="HU15" s="294"/>
      <c r="HV15" s="294"/>
      <c r="HW15" s="294" t="s">
        <v>660</v>
      </c>
      <c r="HX15" s="294"/>
      <c r="HY15" s="294"/>
      <c r="HZ15" s="294"/>
      <c r="IA15" s="294"/>
      <c r="IB15" s="294" t="s">
        <v>659</v>
      </c>
      <c r="IC15" s="294"/>
      <c r="ID15" s="294"/>
      <c r="IE15" s="294"/>
      <c r="IF15" s="294"/>
      <c r="IG15" s="294" t="s">
        <v>660</v>
      </c>
      <c r="IH15" s="294"/>
      <c r="II15" s="294"/>
      <c r="IJ15" s="294"/>
      <c r="IK15" s="294"/>
      <c r="IL15" s="294" t="s">
        <v>659</v>
      </c>
      <c r="IM15" s="294"/>
      <c r="IN15" s="294"/>
      <c r="IO15" s="294"/>
      <c r="IP15" s="294"/>
      <c r="IQ15" s="294" t="s">
        <v>660</v>
      </c>
      <c r="IR15" s="294"/>
      <c r="IS15" s="294"/>
      <c r="IT15" s="294"/>
      <c r="IU15" s="294"/>
    </row>
    <row r="16" spans="1:255" x14ac:dyDescent="0.25">
      <c r="A16" s="198" t="s">
        <v>70</v>
      </c>
      <c r="B16" s="199"/>
      <c r="C16" s="199"/>
      <c r="D16" s="199"/>
      <c r="E16" s="199"/>
      <c r="F16" s="199"/>
      <c r="G16" s="199"/>
      <c r="H16" s="199"/>
      <c r="I16" s="200"/>
      <c r="J16" s="30"/>
      <c r="K16" s="237" t="s">
        <v>69</v>
      </c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7"/>
      <c r="AA16" s="237"/>
      <c r="AB16" s="237"/>
      <c r="AC16" s="237"/>
      <c r="AD16" s="237"/>
      <c r="AE16" s="237"/>
      <c r="AF16" s="237"/>
      <c r="AG16" s="237"/>
      <c r="AH16" s="237"/>
      <c r="AI16" s="237"/>
      <c r="AJ16" s="237"/>
      <c r="AK16" s="237"/>
      <c r="AL16" s="237"/>
      <c r="AM16" s="237"/>
      <c r="AN16" s="237"/>
      <c r="AO16" s="237"/>
      <c r="AP16" s="237"/>
      <c r="AQ16" s="278"/>
      <c r="AR16" s="189" t="s">
        <v>129</v>
      </c>
      <c r="AS16" s="190"/>
      <c r="AT16" s="190"/>
      <c r="AU16" s="190"/>
      <c r="AV16" s="190"/>
      <c r="AW16" s="190"/>
      <c r="AX16" s="190"/>
      <c r="AY16" s="190"/>
      <c r="AZ16" s="190"/>
      <c r="BA16" s="190"/>
      <c r="BB16" s="190"/>
      <c r="BC16" s="190"/>
      <c r="BD16" s="190"/>
      <c r="BE16" s="190"/>
      <c r="BF16" s="190"/>
      <c r="BG16" s="191"/>
      <c r="BH16" s="282">
        <f>Приложение5!BD18</f>
        <v>2.3199999999999998</v>
      </c>
      <c r="BI16" s="283"/>
      <c r="BJ16" s="283"/>
      <c r="BK16" s="283"/>
      <c r="BL16" s="283"/>
      <c r="BM16" s="283"/>
      <c r="BN16" s="283"/>
      <c r="BO16" s="283"/>
      <c r="BP16" s="283"/>
      <c r="BQ16" s="283"/>
      <c r="BR16" s="283"/>
      <c r="BS16" s="283"/>
      <c r="BT16" s="283"/>
      <c r="BU16" s="284"/>
      <c r="BV16" s="282">
        <f>Приложение5!BO18</f>
        <v>2.5419999999999998</v>
      </c>
      <c r="BW16" s="283"/>
      <c r="BX16" s="283"/>
      <c r="BY16" s="283"/>
      <c r="BZ16" s="283"/>
      <c r="CA16" s="283"/>
      <c r="CB16" s="283"/>
      <c r="CC16" s="283"/>
      <c r="CD16" s="283"/>
      <c r="CE16" s="283"/>
      <c r="CF16" s="283"/>
      <c r="CG16" s="283"/>
      <c r="CH16" s="283"/>
      <c r="CI16" s="284"/>
      <c r="CJ16" s="282">
        <f>Приложение5!BZ18</f>
        <v>2.6709999999999998</v>
      </c>
      <c r="CK16" s="283"/>
      <c r="CL16" s="283"/>
      <c r="CM16" s="283"/>
      <c r="CN16" s="283"/>
      <c r="CO16" s="283"/>
      <c r="CP16" s="283"/>
      <c r="CQ16" s="283"/>
      <c r="CR16" s="283"/>
      <c r="CS16" s="283"/>
      <c r="CT16" s="283"/>
      <c r="CU16" s="283"/>
      <c r="CV16" s="283"/>
      <c r="CW16" s="284"/>
      <c r="CX16" s="282">
        <f>Приложение5!CK18</f>
        <v>4.37</v>
      </c>
      <c r="CY16" s="283"/>
      <c r="CZ16" s="283"/>
      <c r="DA16" s="283"/>
      <c r="DB16" s="283"/>
      <c r="DC16" s="283"/>
      <c r="DD16" s="283"/>
      <c r="DE16" s="283"/>
      <c r="DF16" s="283"/>
      <c r="DG16" s="283"/>
      <c r="DH16" s="283"/>
      <c r="DI16" s="283"/>
      <c r="DJ16" s="283"/>
      <c r="DK16" s="284"/>
      <c r="DL16" s="282">
        <f>Приложение5!CV18</f>
        <v>4.13</v>
      </c>
      <c r="DM16" s="283"/>
      <c r="DN16" s="283"/>
      <c r="DO16" s="283"/>
      <c r="DP16" s="283"/>
      <c r="DQ16" s="283"/>
      <c r="DR16" s="283"/>
      <c r="DS16" s="283"/>
      <c r="DT16" s="283"/>
      <c r="DU16" s="283"/>
      <c r="DV16" s="283"/>
      <c r="DW16" s="283"/>
      <c r="DX16" s="284"/>
      <c r="DY16" s="186" t="s">
        <v>415</v>
      </c>
      <c r="DZ16" s="187"/>
      <c r="EA16" s="187"/>
      <c r="EB16" s="187"/>
      <c r="EC16" s="187"/>
      <c r="ED16" s="187"/>
      <c r="EE16" s="187"/>
      <c r="EF16" s="187"/>
      <c r="EG16" s="187"/>
      <c r="EH16" s="187"/>
      <c r="EI16" s="187"/>
      <c r="EJ16" s="187"/>
      <c r="EK16" s="187"/>
      <c r="EL16" s="187"/>
      <c r="EM16" s="187"/>
      <c r="EN16" s="187"/>
      <c r="EO16" s="187"/>
      <c r="EP16" s="187"/>
      <c r="EQ16" s="187"/>
      <c r="ER16" s="187"/>
      <c r="ES16" s="187"/>
      <c r="ET16" s="187"/>
      <c r="EU16" s="187"/>
      <c r="EV16" s="187"/>
      <c r="EW16" s="187"/>
      <c r="EX16" s="187"/>
      <c r="EY16" s="187"/>
      <c r="EZ16" s="187"/>
      <c r="FA16" s="187"/>
      <c r="FB16" s="187"/>
      <c r="FC16" s="187"/>
      <c r="FD16" s="187"/>
      <c r="FE16" s="187"/>
      <c r="FF16" s="187"/>
      <c r="FG16" s="187"/>
      <c r="FH16" s="187"/>
      <c r="FI16" s="187"/>
      <c r="FJ16" s="187"/>
      <c r="FK16" s="188"/>
      <c r="FM16" s="169">
        <v>1</v>
      </c>
      <c r="FN16" s="169"/>
      <c r="FO16" s="169"/>
      <c r="FP16" s="169"/>
      <c r="FQ16" s="169"/>
      <c r="FR16" s="169"/>
      <c r="FS16" s="325" t="s">
        <v>516</v>
      </c>
      <c r="FT16" s="325"/>
      <c r="FU16" s="325"/>
      <c r="FV16" s="325"/>
      <c r="FW16" s="325"/>
      <c r="FX16" s="325"/>
      <c r="FY16" s="325"/>
      <c r="FZ16" s="325"/>
      <c r="GA16" s="325"/>
      <c r="GB16" s="325"/>
      <c r="GC16" s="325"/>
      <c r="GD16" s="325"/>
      <c r="GE16" s="325"/>
      <c r="GF16" s="325"/>
      <c r="GG16" s="325"/>
      <c r="GH16" s="325"/>
      <c r="GI16" s="325"/>
      <c r="GJ16" s="295" t="s">
        <v>129</v>
      </c>
      <c r="GK16" s="295"/>
      <c r="GL16" s="295"/>
      <c r="GM16" s="295"/>
      <c r="GN16" s="295"/>
      <c r="GO16" s="295"/>
      <c r="GP16" s="295"/>
      <c r="GQ16" s="296">
        <v>0.34449999999999997</v>
      </c>
      <c r="GR16" s="296"/>
      <c r="GS16" s="296"/>
      <c r="GT16" s="296"/>
      <c r="GU16" s="296"/>
      <c r="GV16" s="296"/>
      <c r="GW16" s="296"/>
      <c r="GX16" s="297">
        <f>BH16</f>
        <v>2.3199999999999998</v>
      </c>
      <c r="GY16" s="297"/>
      <c r="GZ16" s="297"/>
      <c r="HA16" s="297"/>
      <c r="HB16" s="297"/>
      <c r="HC16" s="326">
        <f>GX16*GQ16/1000</f>
        <v>7.9923999999999989E-4</v>
      </c>
      <c r="HD16" s="326"/>
      <c r="HE16" s="326"/>
      <c r="HF16" s="326"/>
      <c r="HG16" s="326"/>
      <c r="HH16" s="297">
        <f>BV16</f>
        <v>2.5419999999999998</v>
      </c>
      <c r="HI16" s="297"/>
      <c r="HJ16" s="297"/>
      <c r="HK16" s="297"/>
      <c r="HL16" s="297"/>
      <c r="HM16" s="326">
        <f>HH16*GQ16/1000</f>
        <v>8.7571899999999995E-4</v>
      </c>
      <c r="HN16" s="326"/>
      <c r="HO16" s="326"/>
      <c r="HP16" s="326"/>
      <c r="HQ16" s="326"/>
      <c r="HR16" s="297">
        <f>CJ16</f>
        <v>2.6709999999999998</v>
      </c>
      <c r="HS16" s="297"/>
      <c r="HT16" s="297"/>
      <c r="HU16" s="297"/>
      <c r="HV16" s="297"/>
      <c r="HW16" s="326">
        <f>HR16*GQ16/1000</f>
        <v>9.2015949999999988E-4</v>
      </c>
      <c r="HX16" s="326"/>
      <c r="HY16" s="326"/>
      <c r="HZ16" s="326"/>
      <c r="IA16" s="326"/>
      <c r="IB16" s="297">
        <f>CX16</f>
        <v>4.37</v>
      </c>
      <c r="IC16" s="297"/>
      <c r="ID16" s="297"/>
      <c r="IE16" s="297"/>
      <c r="IF16" s="297"/>
      <c r="IG16" s="326">
        <f>IB16*GQ16/1000</f>
        <v>1.5054649999999999E-3</v>
      </c>
      <c r="IH16" s="326"/>
      <c r="II16" s="326"/>
      <c r="IJ16" s="326"/>
      <c r="IK16" s="326"/>
      <c r="IL16" s="297">
        <f>DL16</f>
        <v>4.13</v>
      </c>
      <c r="IM16" s="297"/>
      <c r="IN16" s="297"/>
      <c r="IO16" s="297"/>
      <c r="IP16" s="297"/>
      <c r="IQ16" s="327">
        <f>IL16*GQ16/1000</f>
        <v>1.4227849999999998E-3</v>
      </c>
      <c r="IR16" s="328"/>
      <c r="IS16" s="328"/>
      <c r="IT16" s="328"/>
      <c r="IU16" s="329"/>
    </row>
    <row r="17" spans="1:255" ht="15.75" customHeight="1" x14ac:dyDescent="0.25">
      <c r="A17" s="198" t="s">
        <v>77</v>
      </c>
      <c r="B17" s="199"/>
      <c r="C17" s="199"/>
      <c r="D17" s="199"/>
      <c r="E17" s="199"/>
      <c r="F17" s="199"/>
      <c r="G17" s="199"/>
      <c r="H17" s="199"/>
      <c r="I17" s="200"/>
      <c r="J17" s="30"/>
      <c r="K17" s="237" t="s">
        <v>86</v>
      </c>
      <c r="L17" s="237"/>
      <c r="M17" s="237"/>
      <c r="N17" s="237"/>
      <c r="O17" s="237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  <c r="AA17" s="237"/>
      <c r="AB17" s="237"/>
      <c r="AC17" s="237"/>
      <c r="AD17" s="237"/>
      <c r="AE17" s="237"/>
      <c r="AF17" s="237"/>
      <c r="AG17" s="237"/>
      <c r="AH17" s="237"/>
      <c r="AI17" s="237"/>
      <c r="AJ17" s="237"/>
      <c r="AK17" s="237"/>
      <c r="AL17" s="237"/>
      <c r="AM17" s="237"/>
      <c r="AN17" s="237"/>
      <c r="AO17" s="237"/>
      <c r="AP17" s="237"/>
      <c r="AQ17" s="278"/>
      <c r="AR17" s="189" t="s">
        <v>130</v>
      </c>
      <c r="AS17" s="190"/>
      <c r="AT17" s="190"/>
      <c r="AU17" s="190"/>
      <c r="AV17" s="190"/>
      <c r="AW17" s="190"/>
      <c r="AX17" s="190"/>
      <c r="AY17" s="190"/>
      <c r="AZ17" s="190"/>
      <c r="BA17" s="190"/>
      <c r="BB17" s="190"/>
      <c r="BC17" s="190"/>
      <c r="BD17" s="190"/>
      <c r="BE17" s="190"/>
      <c r="BF17" s="190"/>
      <c r="BG17" s="191"/>
      <c r="BH17" s="282">
        <f>Приложение6!BD17</f>
        <v>40.01</v>
      </c>
      <c r="BI17" s="283"/>
      <c r="BJ17" s="283"/>
      <c r="BK17" s="283"/>
      <c r="BL17" s="283"/>
      <c r="BM17" s="283"/>
      <c r="BN17" s="283"/>
      <c r="BO17" s="283"/>
      <c r="BP17" s="283"/>
      <c r="BQ17" s="283"/>
      <c r="BR17" s="283"/>
      <c r="BS17" s="283"/>
      <c r="BT17" s="283"/>
      <c r="BU17" s="284"/>
      <c r="BV17" s="282">
        <f>Приложение6!BO17</f>
        <v>37.674999999999997</v>
      </c>
      <c r="BW17" s="283"/>
      <c r="BX17" s="283"/>
      <c r="BY17" s="283"/>
      <c r="BZ17" s="283"/>
      <c r="CA17" s="283"/>
      <c r="CB17" s="283"/>
      <c r="CC17" s="283"/>
      <c r="CD17" s="283"/>
      <c r="CE17" s="283"/>
      <c r="CF17" s="283"/>
      <c r="CG17" s="283"/>
      <c r="CH17" s="283"/>
      <c r="CI17" s="284"/>
      <c r="CJ17" s="282">
        <f>Приложение6!BZ17</f>
        <v>20.888999999999999</v>
      </c>
      <c r="CK17" s="283"/>
      <c r="CL17" s="283"/>
      <c r="CM17" s="283"/>
      <c r="CN17" s="283"/>
      <c r="CO17" s="283"/>
      <c r="CP17" s="283"/>
      <c r="CQ17" s="283"/>
      <c r="CR17" s="283"/>
      <c r="CS17" s="283"/>
      <c r="CT17" s="283"/>
      <c r="CU17" s="283"/>
      <c r="CV17" s="283"/>
      <c r="CW17" s="284"/>
      <c r="CX17" s="198" t="str">
        <f>Приложение6!CK17</f>
        <v>-</v>
      </c>
      <c r="CY17" s="199"/>
      <c r="CZ17" s="199"/>
      <c r="DA17" s="199"/>
      <c r="DB17" s="199"/>
      <c r="DC17" s="199"/>
      <c r="DD17" s="199"/>
      <c r="DE17" s="199"/>
      <c r="DF17" s="199"/>
      <c r="DG17" s="199"/>
      <c r="DH17" s="199"/>
      <c r="DI17" s="199"/>
      <c r="DJ17" s="199"/>
      <c r="DK17" s="200"/>
      <c r="DL17" s="198" t="str">
        <f>Приложение6!CV17</f>
        <v>-</v>
      </c>
      <c r="DM17" s="199"/>
      <c r="DN17" s="199"/>
      <c r="DO17" s="199"/>
      <c r="DP17" s="199"/>
      <c r="DQ17" s="199"/>
      <c r="DR17" s="199"/>
      <c r="DS17" s="199"/>
      <c r="DT17" s="199"/>
      <c r="DU17" s="199"/>
      <c r="DV17" s="199"/>
      <c r="DW17" s="199"/>
      <c r="DX17" s="200"/>
      <c r="DY17" s="285" t="s">
        <v>415</v>
      </c>
      <c r="DZ17" s="286"/>
      <c r="EA17" s="286"/>
      <c r="EB17" s="286"/>
      <c r="EC17" s="286"/>
      <c r="ED17" s="286"/>
      <c r="EE17" s="286"/>
      <c r="EF17" s="286"/>
      <c r="EG17" s="286"/>
      <c r="EH17" s="286"/>
      <c r="EI17" s="286"/>
      <c r="EJ17" s="286"/>
      <c r="EK17" s="286"/>
      <c r="EL17" s="286"/>
      <c r="EM17" s="286"/>
      <c r="EN17" s="286"/>
      <c r="EO17" s="286"/>
      <c r="EP17" s="286"/>
      <c r="EQ17" s="286"/>
      <c r="ER17" s="286"/>
      <c r="ES17" s="286"/>
      <c r="ET17" s="286"/>
      <c r="EU17" s="286"/>
      <c r="EV17" s="286"/>
      <c r="EW17" s="286"/>
      <c r="EX17" s="286"/>
      <c r="EY17" s="286"/>
      <c r="EZ17" s="286"/>
      <c r="FA17" s="286"/>
      <c r="FB17" s="286"/>
      <c r="FC17" s="286"/>
      <c r="FD17" s="286"/>
      <c r="FE17" s="286"/>
      <c r="FF17" s="286"/>
      <c r="FG17" s="286"/>
      <c r="FH17" s="286"/>
      <c r="FI17" s="286"/>
      <c r="FJ17" s="286"/>
      <c r="FK17" s="287"/>
      <c r="FM17" s="169">
        <v>2</v>
      </c>
      <c r="FN17" s="169"/>
      <c r="FO17" s="169"/>
      <c r="FP17" s="169"/>
      <c r="FQ17" s="169"/>
      <c r="FR17" s="169"/>
      <c r="FS17" s="325" t="s">
        <v>661</v>
      </c>
      <c r="FT17" s="325"/>
      <c r="FU17" s="325"/>
      <c r="FV17" s="325"/>
      <c r="FW17" s="325"/>
      <c r="FX17" s="325"/>
      <c r="FY17" s="325"/>
      <c r="FZ17" s="325"/>
      <c r="GA17" s="325"/>
      <c r="GB17" s="325"/>
      <c r="GC17" s="325"/>
      <c r="GD17" s="325"/>
      <c r="GE17" s="325"/>
      <c r="GF17" s="325"/>
      <c r="GG17" s="325"/>
      <c r="GH17" s="325"/>
      <c r="GI17" s="325"/>
      <c r="GJ17" s="295" t="s">
        <v>130</v>
      </c>
      <c r="GK17" s="295"/>
      <c r="GL17" s="295"/>
      <c r="GM17" s="295"/>
      <c r="GN17" s="295"/>
      <c r="GO17" s="295"/>
      <c r="GP17" s="295"/>
      <c r="GQ17" s="296">
        <v>0.14860000000000001</v>
      </c>
      <c r="GR17" s="296"/>
      <c r="GS17" s="296"/>
      <c r="GT17" s="296"/>
      <c r="GU17" s="296"/>
      <c r="GV17" s="296"/>
      <c r="GW17" s="296"/>
      <c r="GX17" s="297">
        <f>BH17</f>
        <v>40.01</v>
      </c>
      <c r="GY17" s="297"/>
      <c r="GZ17" s="297"/>
      <c r="HA17" s="297"/>
      <c r="HB17" s="297"/>
      <c r="HC17" s="326">
        <f t="shared" ref="HC17:HC23" si="0">GX17*GQ17/1000</f>
        <v>5.9454859999999998E-3</v>
      </c>
      <c r="HD17" s="326"/>
      <c r="HE17" s="326"/>
      <c r="HF17" s="326"/>
      <c r="HG17" s="326"/>
      <c r="HH17" s="297">
        <f>BV17</f>
        <v>37.674999999999997</v>
      </c>
      <c r="HI17" s="297"/>
      <c r="HJ17" s="297"/>
      <c r="HK17" s="297"/>
      <c r="HL17" s="297"/>
      <c r="HM17" s="326">
        <f t="shared" ref="HM17:HM23" si="1">HH17*GQ17/1000</f>
        <v>5.5985050000000001E-3</v>
      </c>
      <c r="HN17" s="326"/>
      <c r="HO17" s="326"/>
      <c r="HP17" s="326"/>
      <c r="HQ17" s="326"/>
      <c r="HR17" s="297">
        <f>CJ17</f>
        <v>20.888999999999999</v>
      </c>
      <c r="HS17" s="297"/>
      <c r="HT17" s="297"/>
      <c r="HU17" s="297"/>
      <c r="HV17" s="297"/>
      <c r="HW17" s="326">
        <f t="shared" ref="HW17:HW23" si="2">HR17*GQ17/1000</f>
        <v>3.1041053999999999E-3</v>
      </c>
      <c r="HX17" s="326"/>
      <c r="HY17" s="326"/>
      <c r="HZ17" s="326"/>
      <c r="IA17" s="326"/>
      <c r="IB17" s="297">
        <v>0</v>
      </c>
      <c r="IC17" s="297"/>
      <c r="ID17" s="297"/>
      <c r="IE17" s="297"/>
      <c r="IF17" s="297"/>
      <c r="IG17" s="326">
        <f t="shared" ref="IG17:IG23" si="3">IB17*GQ17/1000</f>
        <v>0</v>
      </c>
      <c r="IH17" s="326"/>
      <c r="II17" s="326"/>
      <c r="IJ17" s="326"/>
      <c r="IK17" s="326"/>
      <c r="IL17" s="297">
        <v>0</v>
      </c>
      <c r="IM17" s="297"/>
      <c r="IN17" s="297"/>
      <c r="IO17" s="297"/>
      <c r="IP17" s="297"/>
      <c r="IQ17" s="327">
        <f t="shared" ref="IQ17:IQ23" si="4">IL17*GQ17/1000</f>
        <v>0</v>
      </c>
      <c r="IR17" s="328"/>
      <c r="IS17" s="328"/>
      <c r="IT17" s="328"/>
      <c r="IU17" s="329"/>
    </row>
    <row r="18" spans="1:255" x14ac:dyDescent="0.25">
      <c r="A18" s="198" t="s">
        <v>79</v>
      </c>
      <c r="B18" s="199"/>
      <c r="C18" s="199"/>
      <c r="D18" s="199"/>
      <c r="E18" s="199"/>
      <c r="F18" s="199"/>
      <c r="G18" s="199"/>
      <c r="H18" s="199"/>
      <c r="I18" s="200"/>
      <c r="J18" s="30"/>
      <c r="K18" s="237" t="s">
        <v>131</v>
      </c>
      <c r="L18" s="237"/>
      <c r="M18" s="237"/>
      <c r="N18" s="237"/>
      <c r="O18" s="237"/>
      <c r="P18" s="237"/>
      <c r="Q18" s="237"/>
      <c r="R18" s="237"/>
      <c r="S18" s="237"/>
      <c r="T18" s="237"/>
      <c r="U18" s="237"/>
      <c r="V18" s="237"/>
      <c r="W18" s="237"/>
      <c r="X18" s="237"/>
      <c r="Y18" s="237"/>
      <c r="Z18" s="237"/>
      <c r="AA18" s="237"/>
      <c r="AB18" s="237"/>
      <c r="AC18" s="237"/>
      <c r="AD18" s="237"/>
      <c r="AE18" s="237"/>
      <c r="AF18" s="237"/>
      <c r="AG18" s="237"/>
      <c r="AH18" s="237"/>
      <c r="AI18" s="237"/>
      <c r="AJ18" s="237"/>
      <c r="AK18" s="237"/>
      <c r="AL18" s="237"/>
      <c r="AM18" s="237"/>
      <c r="AN18" s="237"/>
      <c r="AO18" s="237"/>
      <c r="AP18" s="237"/>
      <c r="AQ18" s="278"/>
      <c r="AR18" s="189" t="s">
        <v>321</v>
      </c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0"/>
      <c r="BD18" s="190"/>
      <c r="BE18" s="190"/>
      <c r="BF18" s="190"/>
      <c r="BG18" s="191"/>
      <c r="BH18" s="262" t="s">
        <v>415</v>
      </c>
      <c r="BI18" s="263"/>
      <c r="BJ18" s="263"/>
      <c r="BK18" s="263"/>
      <c r="BL18" s="263"/>
      <c r="BM18" s="263"/>
      <c r="BN18" s="263"/>
      <c r="BO18" s="263"/>
      <c r="BP18" s="263"/>
      <c r="BQ18" s="263"/>
      <c r="BR18" s="263"/>
      <c r="BS18" s="263"/>
      <c r="BT18" s="263"/>
      <c r="BU18" s="264"/>
      <c r="BV18" s="262" t="s">
        <v>415</v>
      </c>
      <c r="BW18" s="263"/>
      <c r="BX18" s="263"/>
      <c r="BY18" s="263"/>
      <c r="BZ18" s="263"/>
      <c r="CA18" s="263"/>
      <c r="CB18" s="263"/>
      <c r="CC18" s="263"/>
      <c r="CD18" s="263"/>
      <c r="CE18" s="263"/>
      <c r="CF18" s="263"/>
      <c r="CG18" s="263"/>
      <c r="CH18" s="263"/>
      <c r="CI18" s="264"/>
      <c r="CJ18" s="262" t="s">
        <v>415</v>
      </c>
      <c r="CK18" s="263"/>
      <c r="CL18" s="263"/>
      <c r="CM18" s="263"/>
      <c r="CN18" s="263"/>
      <c r="CO18" s="263"/>
      <c r="CP18" s="263"/>
      <c r="CQ18" s="263"/>
      <c r="CR18" s="263"/>
      <c r="CS18" s="263"/>
      <c r="CT18" s="263"/>
      <c r="CU18" s="263"/>
      <c r="CV18" s="263"/>
      <c r="CW18" s="264"/>
      <c r="CX18" s="262" t="s">
        <v>415</v>
      </c>
      <c r="CY18" s="263"/>
      <c r="CZ18" s="263"/>
      <c r="DA18" s="263"/>
      <c r="DB18" s="263"/>
      <c r="DC18" s="263"/>
      <c r="DD18" s="263"/>
      <c r="DE18" s="263"/>
      <c r="DF18" s="263"/>
      <c r="DG18" s="263"/>
      <c r="DH18" s="263"/>
      <c r="DI18" s="263"/>
      <c r="DJ18" s="263"/>
      <c r="DK18" s="264"/>
      <c r="DL18" s="262" t="s">
        <v>415</v>
      </c>
      <c r="DM18" s="263"/>
      <c r="DN18" s="263"/>
      <c r="DO18" s="263"/>
      <c r="DP18" s="263"/>
      <c r="DQ18" s="263"/>
      <c r="DR18" s="263"/>
      <c r="DS18" s="263"/>
      <c r="DT18" s="263"/>
      <c r="DU18" s="263"/>
      <c r="DV18" s="263"/>
      <c r="DW18" s="263"/>
      <c r="DX18" s="264"/>
      <c r="DY18" s="186" t="s">
        <v>415</v>
      </c>
      <c r="DZ18" s="187"/>
      <c r="EA18" s="187"/>
      <c r="EB18" s="187"/>
      <c r="EC18" s="187"/>
      <c r="ED18" s="187"/>
      <c r="EE18" s="187"/>
      <c r="EF18" s="187"/>
      <c r="EG18" s="187"/>
      <c r="EH18" s="187"/>
      <c r="EI18" s="187"/>
      <c r="EJ18" s="187"/>
      <c r="EK18" s="187"/>
      <c r="EL18" s="187"/>
      <c r="EM18" s="187"/>
      <c r="EN18" s="187"/>
      <c r="EO18" s="187"/>
      <c r="EP18" s="187"/>
      <c r="EQ18" s="187"/>
      <c r="ER18" s="187"/>
      <c r="ES18" s="187"/>
      <c r="ET18" s="187"/>
      <c r="EU18" s="187"/>
      <c r="EV18" s="187"/>
      <c r="EW18" s="187"/>
      <c r="EX18" s="187"/>
      <c r="EY18" s="187"/>
      <c r="EZ18" s="187"/>
      <c r="FA18" s="187"/>
      <c r="FB18" s="187"/>
      <c r="FC18" s="187"/>
      <c r="FD18" s="187"/>
      <c r="FE18" s="187"/>
      <c r="FF18" s="187"/>
      <c r="FG18" s="187"/>
      <c r="FH18" s="187"/>
      <c r="FI18" s="187"/>
      <c r="FJ18" s="187"/>
      <c r="FK18" s="188"/>
      <c r="FM18" s="169">
        <v>3</v>
      </c>
      <c r="FN18" s="169"/>
      <c r="FO18" s="169"/>
      <c r="FP18" s="169"/>
      <c r="FQ18" s="169"/>
      <c r="FR18" s="169"/>
      <c r="FS18" s="325" t="s">
        <v>131</v>
      </c>
      <c r="FT18" s="325"/>
      <c r="FU18" s="325"/>
      <c r="FV18" s="325"/>
      <c r="FW18" s="325"/>
      <c r="FX18" s="325"/>
      <c r="FY18" s="325"/>
      <c r="FZ18" s="325"/>
      <c r="GA18" s="325"/>
      <c r="GB18" s="325"/>
      <c r="GC18" s="325"/>
      <c r="GD18" s="325"/>
      <c r="GE18" s="325"/>
      <c r="GF18" s="325"/>
      <c r="GG18" s="325"/>
      <c r="GH18" s="325"/>
      <c r="GI18" s="325"/>
      <c r="GJ18" s="295" t="s">
        <v>321</v>
      </c>
      <c r="GK18" s="295"/>
      <c r="GL18" s="295"/>
      <c r="GM18" s="295"/>
      <c r="GN18" s="295"/>
      <c r="GO18" s="295"/>
      <c r="GP18" s="295"/>
      <c r="GQ18" s="296"/>
      <c r="GR18" s="296"/>
      <c r="GS18" s="296"/>
      <c r="GT18" s="296"/>
      <c r="GU18" s="296"/>
      <c r="GV18" s="296"/>
      <c r="GW18" s="296"/>
      <c r="GX18" s="297">
        <v>0</v>
      </c>
      <c r="GY18" s="297"/>
      <c r="GZ18" s="297"/>
      <c r="HA18" s="297"/>
      <c r="HB18" s="297"/>
      <c r="HC18" s="326">
        <f t="shared" si="0"/>
        <v>0</v>
      </c>
      <c r="HD18" s="326"/>
      <c r="HE18" s="326"/>
      <c r="HF18" s="326"/>
      <c r="HG18" s="326"/>
      <c r="HH18" s="297">
        <v>0</v>
      </c>
      <c r="HI18" s="297"/>
      <c r="HJ18" s="297"/>
      <c r="HK18" s="297"/>
      <c r="HL18" s="297"/>
      <c r="HM18" s="326">
        <f t="shared" si="1"/>
        <v>0</v>
      </c>
      <c r="HN18" s="326"/>
      <c r="HO18" s="326"/>
      <c r="HP18" s="326"/>
      <c r="HQ18" s="326"/>
      <c r="HR18" s="297">
        <v>0</v>
      </c>
      <c r="HS18" s="297"/>
      <c r="HT18" s="297"/>
      <c r="HU18" s="297"/>
      <c r="HV18" s="297"/>
      <c r="HW18" s="326">
        <f t="shared" si="2"/>
        <v>0</v>
      </c>
      <c r="HX18" s="326"/>
      <c r="HY18" s="326"/>
      <c r="HZ18" s="326"/>
      <c r="IA18" s="326"/>
      <c r="IB18" s="297">
        <v>0</v>
      </c>
      <c r="IC18" s="297"/>
      <c r="ID18" s="297"/>
      <c r="IE18" s="297"/>
      <c r="IF18" s="297"/>
      <c r="IG18" s="326">
        <f t="shared" si="3"/>
        <v>0</v>
      </c>
      <c r="IH18" s="326"/>
      <c r="II18" s="326"/>
      <c r="IJ18" s="326"/>
      <c r="IK18" s="326"/>
      <c r="IL18" s="297">
        <v>0</v>
      </c>
      <c r="IM18" s="297"/>
      <c r="IN18" s="297"/>
      <c r="IO18" s="297"/>
      <c r="IP18" s="297"/>
      <c r="IQ18" s="327">
        <f t="shared" si="4"/>
        <v>0</v>
      </c>
      <c r="IR18" s="328"/>
      <c r="IS18" s="328"/>
      <c r="IT18" s="328"/>
      <c r="IU18" s="329"/>
    </row>
    <row r="19" spans="1:255" x14ac:dyDescent="0.25">
      <c r="A19" s="198" t="s">
        <v>81</v>
      </c>
      <c r="B19" s="199"/>
      <c r="C19" s="199"/>
      <c r="D19" s="199"/>
      <c r="E19" s="199"/>
      <c r="F19" s="199"/>
      <c r="G19" s="199"/>
      <c r="H19" s="199"/>
      <c r="I19" s="200"/>
      <c r="J19" s="30"/>
      <c r="K19" s="237" t="s">
        <v>94</v>
      </c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7"/>
      <c r="AE19" s="237"/>
      <c r="AF19" s="237"/>
      <c r="AG19" s="237"/>
      <c r="AH19" s="237"/>
      <c r="AI19" s="237"/>
      <c r="AJ19" s="237"/>
      <c r="AK19" s="237"/>
      <c r="AL19" s="237"/>
      <c r="AM19" s="237"/>
      <c r="AN19" s="237"/>
      <c r="AO19" s="237"/>
      <c r="AP19" s="237"/>
      <c r="AQ19" s="278"/>
      <c r="AR19" s="189" t="s">
        <v>321</v>
      </c>
      <c r="AS19" s="190"/>
      <c r="AT19" s="190"/>
      <c r="AU19" s="190"/>
      <c r="AV19" s="190"/>
      <c r="AW19" s="190"/>
      <c r="AX19" s="190"/>
      <c r="AY19" s="190"/>
      <c r="AZ19" s="190"/>
      <c r="BA19" s="190"/>
      <c r="BB19" s="190"/>
      <c r="BC19" s="190"/>
      <c r="BD19" s="190"/>
      <c r="BE19" s="190"/>
      <c r="BF19" s="190"/>
      <c r="BG19" s="191"/>
      <c r="BH19" s="262" t="s">
        <v>415</v>
      </c>
      <c r="BI19" s="263"/>
      <c r="BJ19" s="263"/>
      <c r="BK19" s="263"/>
      <c r="BL19" s="263"/>
      <c r="BM19" s="263"/>
      <c r="BN19" s="263"/>
      <c r="BO19" s="263"/>
      <c r="BP19" s="263"/>
      <c r="BQ19" s="263"/>
      <c r="BR19" s="263"/>
      <c r="BS19" s="263"/>
      <c r="BT19" s="263"/>
      <c r="BU19" s="264"/>
      <c r="BV19" s="262" t="s">
        <v>415</v>
      </c>
      <c r="BW19" s="263"/>
      <c r="BX19" s="263"/>
      <c r="BY19" s="263"/>
      <c r="BZ19" s="263"/>
      <c r="CA19" s="263"/>
      <c r="CB19" s="263"/>
      <c r="CC19" s="263"/>
      <c r="CD19" s="263"/>
      <c r="CE19" s="263"/>
      <c r="CF19" s="263"/>
      <c r="CG19" s="263"/>
      <c r="CH19" s="263"/>
      <c r="CI19" s="264"/>
      <c r="CJ19" s="262" t="s">
        <v>415</v>
      </c>
      <c r="CK19" s="263"/>
      <c r="CL19" s="263"/>
      <c r="CM19" s="263"/>
      <c r="CN19" s="263"/>
      <c r="CO19" s="263"/>
      <c r="CP19" s="263"/>
      <c r="CQ19" s="263"/>
      <c r="CR19" s="263"/>
      <c r="CS19" s="263"/>
      <c r="CT19" s="263"/>
      <c r="CU19" s="263"/>
      <c r="CV19" s="263"/>
      <c r="CW19" s="264"/>
      <c r="CX19" s="262" t="s">
        <v>415</v>
      </c>
      <c r="CY19" s="263"/>
      <c r="CZ19" s="263"/>
      <c r="DA19" s="263"/>
      <c r="DB19" s="263"/>
      <c r="DC19" s="263"/>
      <c r="DD19" s="263"/>
      <c r="DE19" s="263"/>
      <c r="DF19" s="263"/>
      <c r="DG19" s="263"/>
      <c r="DH19" s="263"/>
      <c r="DI19" s="263"/>
      <c r="DJ19" s="263"/>
      <c r="DK19" s="264"/>
      <c r="DL19" s="262" t="s">
        <v>415</v>
      </c>
      <c r="DM19" s="263"/>
      <c r="DN19" s="263"/>
      <c r="DO19" s="263"/>
      <c r="DP19" s="263"/>
      <c r="DQ19" s="263"/>
      <c r="DR19" s="263"/>
      <c r="DS19" s="263"/>
      <c r="DT19" s="263"/>
      <c r="DU19" s="263"/>
      <c r="DV19" s="263"/>
      <c r="DW19" s="263"/>
      <c r="DX19" s="264"/>
      <c r="DY19" s="186" t="s">
        <v>415</v>
      </c>
      <c r="DZ19" s="187"/>
      <c r="EA19" s="187"/>
      <c r="EB19" s="187"/>
      <c r="EC19" s="187"/>
      <c r="ED19" s="187"/>
      <c r="EE19" s="187"/>
      <c r="EF19" s="187"/>
      <c r="EG19" s="187"/>
      <c r="EH19" s="187"/>
      <c r="EI19" s="187"/>
      <c r="EJ19" s="187"/>
      <c r="EK19" s="187"/>
      <c r="EL19" s="187"/>
      <c r="EM19" s="187"/>
      <c r="EN19" s="187"/>
      <c r="EO19" s="187"/>
      <c r="EP19" s="187"/>
      <c r="EQ19" s="187"/>
      <c r="ER19" s="187"/>
      <c r="ES19" s="187"/>
      <c r="ET19" s="187"/>
      <c r="EU19" s="187"/>
      <c r="EV19" s="187"/>
      <c r="EW19" s="187"/>
      <c r="EX19" s="187"/>
      <c r="EY19" s="187"/>
      <c r="EZ19" s="187"/>
      <c r="FA19" s="187"/>
      <c r="FB19" s="187"/>
      <c r="FC19" s="187"/>
      <c r="FD19" s="187"/>
      <c r="FE19" s="187"/>
      <c r="FF19" s="187"/>
      <c r="FG19" s="187"/>
      <c r="FH19" s="187"/>
      <c r="FI19" s="187"/>
      <c r="FJ19" s="187"/>
      <c r="FK19" s="188"/>
      <c r="FM19" s="169">
        <v>4</v>
      </c>
      <c r="FN19" s="169"/>
      <c r="FO19" s="169"/>
      <c r="FP19" s="169"/>
      <c r="FQ19" s="169"/>
      <c r="FR19" s="169"/>
      <c r="FS19" s="325" t="s">
        <v>94</v>
      </c>
      <c r="FT19" s="325"/>
      <c r="FU19" s="325"/>
      <c r="FV19" s="325"/>
      <c r="FW19" s="325"/>
      <c r="FX19" s="325"/>
      <c r="FY19" s="325"/>
      <c r="FZ19" s="325"/>
      <c r="GA19" s="325"/>
      <c r="GB19" s="325"/>
      <c r="GC19" s="325"/>
      <c r="GD19" s="325"/>
      <c r="GE19" s="325"/>
      <c r="GF19" s="325"/>
      <c r="GG19" s="325"/>
      <c r="GH19" s="325"/>
      <c r="GI19" s="325"/>
      <c r="GJ19" s="295" t="s">
        <v>321</v>
      </c>
      <c r="GK19" s="295"/>
      <c r="GL19" s="295"/>
      <c r="GM19" s="295"/>
      <c r="GN19" s="295"/>
      <c r="GO19" s="295"/>
      <c r="GP19" s="295"/>
      <c r="GQ19" s="296"/>
      <c r="GR19" s="296"/>
      <c r="GS19" s="296"/>
      <c r="GT19" s="296"/>
      <c r="GU19" s="296"/>
      <c r="GV19" s="296"/>
      <c r="GW19" s="296"/>
      <c r="GX19" s="297">
        <v>0</v>
      </c>
      <c r="GY19" s="297"/>
      <c r="GZ19" s="297"/>
      <c r="HA19" s="297"/>
      <c r="HB19" s="297"/>
      <c r="HC19" s="326">
        <f t="shared" si="0"/>
        <v>0</v>
      </c>
      <c r="HD19" s="326"/>
      <c r="HE19" s="326"/>
      <c r="HF19" s="326"/>
      <c r="HG19" s="326"/>
      <c r="HH19" s="297">
        <v>0</v>
      </c>
      <c r="HI19" s="297"/>
      <c r="HJ19" s="297"/>
      <c r="HK19" s="297"/>
      <c r="HL19" s="297"/>
      <c r="HM19" s="326">
        <f t="shared" si="1"/>
        <v>0</v>
      </c>
      <c r="HN19" s="326"/>
      <c r="HO19" s="326"/>
      <c r="HP19" s="326"/>
      <c r="HQ19" s="326"/>
      <c r="HR19" s="297">
        <v>0</v>
      </c>
      <c r="HS19" s="297"/>
      <c r="HT19" s="297"/>
      <c r="HU19" s="297"/>
      <c r="HV19" s="297"/>
      <c r="HW19" s="326">
        <f t="shared" si="2"/>
        <v>0</v>
      </c>
      <c r="HX19" s="326"/>
      <c r="HY19" s="326"/>
      <c r="HZ19" s="326"/>
      <c r="IA19" s="326"/>
      <c r="IB19" s="297">
        <v>0</v>
      </c>
      <c r="IC19" s="297"/>
      <c r="ID19" s="297"/>
      <c r="IE19" s="297"/>
      <c r="IF19" s="297"/>
      <c r="IG19" s="326">
        <f t="shared" si="3"/>
        <v>0</v>
      </c>
      <c r="IH19" s="326"/>
      <c r="II19" s="326"/>
      <c r="IJ19" s="326"/>
      <c r="IK19" s="326"/>
      <c r="IL19" s="297">
        <v>0</v>
      </c>
      <c r="IM19" s="297"/>
      <c r="IN19" s="297"/>
      <c r="IO19" s="297"/>
      <c r="IP19" s="297"/>
      <c r="IQ19" s="327">
        <f t="shared" si="4"/>
        <v>0</v>
      </c>
      <c r="IR19" s="328"/>
      <c r="IS19" s="328"/>
      <c r="IT19" s="328"/>
      <c r="IU19" s="329"/>
    </row>
    <row r="20" spans="1:255" x14ac:dyDescent="0.25">
      <c r="A20" s="201" t="s">
        <v>83</v>
      </c>
      <c r="B20" s="202"/>
      <c r="C20" s="202"/>
      <c r="D20" s="202"/>
      <c r="E20" s="202"/>
      <c r="F20" s="202"/>
      <c r="G20" s="202"/>
      <c r="H20" s="202"/>
      <c r="I20" s="203"/>
      <c r="J20" s="31"/>
      <c r="K20" s="207" t="s">
        <v>133</v>
      </c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207"/>
      <c r="AB20" s="207"/>
      <c r="AC20" s="207"/>
      <c r="AD20" s="207"/>
      <c r="AE20" s="207"/>
      <c r="AF20" s="207"/>
      <c r="AG20" s="207"/>
      <c r="AH20" s="207"/>
      <c r="AI20" s="207"/>
      <c r="AJ20" s="207"/>
      <c r="AK20" s="207"/>
      <c r="AL20" s="207"/>
      <c r="AM20" s="207"/>
      <c r="AN20" s="207"/>
      <c r="AO20" s="207"/>
      <c r="AP20" s="207"/>
      <c r="AQ20" s="208"/>
      <c r="AR20" s="211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3"/>
      <c r="BH20" s="288"/>
      <c r="BI20" s="289"/>
      <c r="BJ20" s="289"/>
      <c r="BK20" s="289"/>
      <c r="BL20" s="289"/>
      <c r="BM20" s="289"/>
      <c r="BN20" s="289"/>
      <c r="BO20" s="289"/>
      <c r="BP20" s="289"/>
      <c r="BQ20" s="289"/>
      <c r="BR20" s="289"/>
      <c r="BS20" s="289"/>
      <c r="BT20" s="289"/>
      <c r="BU20" s="290"/>
      <c r="BV20" s="288"/>
      <c r="BW20" s="289"/>
      <c r="BX20" s="289"/>
      <c r="BY20" s="289"/>
      <c r="BZ20" s="289"/>
      <c r="CA20" s="289"/>
      <c r="CB20" s="289"/>
      <c r="CC20" s="289"/>
      <c r="CD20" s="289"/>
      <c r="CE20" s="289"/>
      <c r="CF20" s="289"/>
      <c r="CG20" s="289"/>
      <c r="CH20" s="289"/>
      <c r="CI20" s="290"/>
      <c r="CJ20" s="288"/>
      <c r="CK20" s="289"/>
      <c r="CL20" s="289"/>
      <c r="CM20" s="289"/>
      <c r="CN20" s="289"/>
      <c r="CO20" s="289"/>
      <c r="CP20" s="289"/>
      <c r="CQ20" s="289"/>
      <c r="CR20" s="289"/>
      <c r="CS20" s="289"/>
      <c r="CT20" s="289"/>
      <c r="CU20" s="289"/>
      <c r="CV20" s="289"/>
      <c r="CW20" s="290"/>
      <c r="CX20" s="288"/>
      <c r="CY20" s="289"/>
      <c r="CZ20" s="289"/>
      <c r="DA20" s="289"/>
      <c r="DB20" s="289"/>
      <c r="DC20" s="289"/>
      <c r="DD20" s="289"/>
      <c r="DE20" s="289"/>
      <c r="DF20" s="289"/>
      <c r="DG20" s="289"/>
      <c r="DH20" s="289"/>
      <c r="DI20" s="289"/>
      <c r="DJ20" s="289"/>
      <c r="DK20" s="290"/>
      <c r="DL20" s="288"/>
      <c r="DM20" s="289"/>
      <c r="DN20" s="289"/>
      <c r="DO20" s="289"/>
      <c r="DP20" s="289"/>
      <c r="DQ20" s="289"/>
      <c r="DR20" s="289"/>
      <c r="DS20" s="289"/>
      <c r="DT20" s="289"/>
      <c r="DU20" s="289"/>
      <c r="DV20" s="289"/>
      <c r="DW20" s="289"/>
      <c r="DX20" s="290"/>
      <c r="DY20" s="291"/>
      <c r="DZ20" s="292"/>
      <c r="EA20" s="292"/>
      <c r="EB20" s="292"/>
      <c r="EC20" s="292"/>
      <c r="ED20" s="292"/>
      <c r="EE20" s="292"/>
      <c r="EF20" s="292"/>
      <c r="EG20" s="292"/>
      <c r="EH20" s="292"/>
      <c r="EI20" s="292"/>
      <c r="EJ20" s="292"/>
      <c r="EK20" s="292"/>
      <c r="EL20" s="292"/>
      <c r="EM20" s="292"/>
      <c r="EN20" s="292"/>
      <c r="EO20" s="292"/>
      <c r="EP20" s="292"/>
      <c r="EQ20" s="292"/>
      <c r="ER20" s="292"/>
      <c r="ES20" s="292"/>
      <c r="ET20" s="292"/>
      <c r="EU20" s="292"/>
      <c r="EV20" s="292"/>
      <c r="EW20" s="292"/>
      <c r="EX20" s="292"/>
      <c r="EY20" s="292"/>
      <c r="EZ20" s="292"/>
      <c r="FA20" s="292"/>
      <c r="FB20" s="292"/>
      <c r="FC20" s="292"/>
      <c r="FD20" s="292"/>
      <c r="FE20" s="292"/>
      <c r="FF20" s="292"/>
      <c r="FG20" s="292"/>
      <c r="FH20" s="292"/>
      <c r="FI20" s="292"/>
      <c r="FJ20" s="292"/>
      <c r="FK20" s="293"/>
      <c r="FM20" s="169">
        <v>5</v>
      </c>
      <c r="FN20" s="169"/>
      <c r="FO20" s="169"/>
      <c r="FP20" s="169"/>
      <c r="FQ20" s="169"/>
      <c r="FR20" s="169"/>
      <c r="FS20" s="325" t="s">
        <v>662</v>
      </c>
      <c r="FT20" s="325"/>
      <c r="FU20" s="325"/>
      <c r="FV20" s="325"/>
      <c r="FW20" s="325"/>
      <c r="FX20" s="325"/>
      <c r="FY20" s="325"/>
      <c r="FZ20" s="325"/>
      <c r="GA20" s="325"/>
      <c r="GB20" s="325"/>
      <c r="GC20" s="325"/>
      <c r="GD20" s="325"/>
      <c r="GE20" s="325"/>
      <c r="GF20" s="325"/>
      <c r="GG20" s="325"/>
      <c r="GH20" s="325"/>
      <c r="GI20" s="325"/>
      <c r="GJ20" s="295" t="s">
        <v>321</v>
      </c>
      <c r="GK20" s="295"/>
      <c r="GL20" s="295"/>
      <c r="GM20" s="295"/>
      <c r="GN20" s="295"/>
      <c r="GO20" s="295"/>
      <c r="GP20" s="295"/>
      <c r="GQ20" s="296">
        <v>1.49</v>
      </c>
      <c r="GR20" s="296"/>
      <c r="GS20" s="296"/>
      <c r="GT20" s="296"/>
      <c r="GU20" s="296"/>
      <c r="GV20" s="296"/>
      <c r="GW20" s="296"/>
      <c r="GX20" s="297">
        <f>BH22*0.73/1000</f>
        <v>1.5329999999999999</v>
      </c>
      <c r="GY20" s="297"/>
      <c r="GZ20" s="297"/>
      <c r="HA20" s="297"/>
      <c r="HB20" s="297"/>
      <c r="HC20" s="326">
        <f t="shared" si="0"/>
        <v>2.2841699999999999E-3</v>
      </c>
      <c r="HD20" s="326"/>
      <c r="HE20" s="326"/>
      <c r="HF20" s="326"/>
      <c r="HG20" s="326"/>
      <c r="HH20" s="297">
        <f>BV22*0.73/1000</f>
        <v>1.2410000000000001</v>
      </c>
      <c r="HI20" s="297"/>
      <c r="HJ20" s="297"/>
      <c r="HK20" s="297"/>
      <c r="HL20" s="297"/>
      <c r="HM20" s="326">
        <f t="shared" si="1"/>
        <v>1.8490900000000001E-3</v>
      </c>
      <c r="HN20" s="326"/>
      <c r="HO20" s="326"/>
      <c r="HP20" s="326"/>
      <c r="HQ20" s="326"/>
      <c r="HR20" s="297">
        <f>CJ22*0.73/1000</f>
        <v>1.2410000000000001</v>
      </c>
      <c r="HS20" s="297"/>
      <c r="HT20" s="297"/>
      <c r="HU20" s="297"/>
      <c r="HV20" s="297"/>
      <c r="HW20" s="326">
        <f t="shared" si="2"/>
        <v>1.8490900000000001E-3</v>
      </c>
      <c r="HX20" s="326"/>
      <c r="HY20" s="326"/>
      <c r="HZ20" s="326"/>
      <c r="IA20" s="326"/>
      <c r="IB20" s="297">
        <f>CX22*0.73/1000</f>
        <v>1.5329999999999999</v>
      </c>
      <c r="IC20" s="297"/>
      <c r="ID20" s="297"/>
      <c r="IE20" s="297"/>
      <c r="IF20" s="297"/>
      <c r="IG20" s="326">
        <f t="shared" si="3"/>
        <v>2.2841699999999999E-3</v>
      </c>
      <c r="IH20" s="326"/>
      <c r="II20" s="326"/>
      <c r="IJ20" s="326"/>
      <c r="IK20" s="326"/>
      <c r="IL20" s="297">
        <f>DL22*0.73/1000</f>
        <v>1.46</v>
      </c>
      <c r="IM20" s="297"/>
      <c r="IN20" s="297"/>
      <c r="IO20" s="297"/>
      <c r="IP20" s="297"/>
      <c r="IQ20" s="327">
        <f t="shared" si="4"/>
        <v>2.1753999999999996E-3</v>
      </c>
      <c r="IR20" s="328"/>
      <c r="IS20" s="328"/>
      <c r="IT20" s="328"/>
      <c r="IU20" s="329"/>
    </row>
    <row r="21" spans="1:255" x14ac:dyDescent="0.25">
      <c r="A21" s="204"/>
      <c r="B21" s="205"/>
      <c r="C21" s="205"/>
      <c r="D21" s="205"/>
      <c r="E21" s="205"/>
      <c r="F21" s="205"/>
      <c r="G21" s="205"/>
      <c r="H21" s="205"/>
      <c r="I21" s="206"/>
      <c r="J21" s="32"/>
      <c r="K21" s="209" t="s">
        <v>72</v>
      </c>
      <c r="L21" s="209"/>
      <c r="M21" s="209"/>
      <c r="N21" s="209"/>
      <c r="O21" s="209"/>
      <c r="P21" s="209"/>
      <c r="Q21" s="209"/>
      <c r="R21" s="209"/>
      <c r="S21" s="209"/>
      <c r="T21" s="209"/>
      <c r="U21" s="209"/>
      <c r="V21" s="209"/>
      <c r="W21" s="209"/>
      <c r="X21" s="209"/>
      <c r="Y21" s="209"/>
      <c r="Z21" s="209"/>
      <c r="AA21" s="209"/>
      <c r="AB21" s="209"/>
      <c r="AC21" s="209"/>
      <c r="AD21" s="209"/>
      <c r="AE21" s="209"/>
      <c r="AF21" s="209"/>
      <c r="AG21" s="209"/>
      <c r="AH21" s="209"/>
      <c r="AI21" s="209"/>
      <c r="AJ21" s="209"/>
      <c r="AK21" s="209"/>
      <c r="AL21" s="209"/>
      <c r="AM21" s="209"/>
      <c r="AN21" s="209"/>
      <c r="AO21" s="209"/>
      <c r="AP21" s="209"/>
      <c r="AQ21" s="210"/>
      <c r="AR21" s="214" t="s">
        <v>755</v>
      </c>
      <c r="AS21" s="215"/>
      <c r="AT21" s="215"/>
      <c r="AU21" s="215"/>
      <c r="AV21" s="215"/>
      <c r="AW21" s="215"/>
      <c r="AX21" s="215"/>
      <c r="AY21" s="215"/>
      <c r="AZ21" s="215"/>
      <c r="BA21" s="215"/>
      <c r="BB21" s="215"/>
      <c r="BC21" s="215"/>
      <c r="BD21" s="215"/>
      <c r="BE21" s="215"/>
      <c r="BF21" s="215"/>
      <c r="BG21" s="216"/>
      <c r="BH21" s="265">
        <v>2100</v>
      </c>
      <c r="BI21" s="266"/>
      <c r="BJ21" s="266"/>
      <c r="BK21" s="266"/>
      <c r="BL21" s="266"/>
      <c r="BM21" s="266"/>
      <c r="BN21" s="266"/>
      <c r="BO21" s="266"/>
      <c r="BP21" s="266"/>
      <c r="BQ21" s="266"/>
      <c r="BR21" s="266"/>
      <c r="BS21" s="266"/>
      <c r="BT21" s="266"/>
      <c r="BU21" s="267"/>
      <c r="BV21" s="265">
        <v>1700</v>
      </c>
      <c r="BW21" s="266"/>
      <c r="BX21" s="266"/>
      <c r="BY21" s="266"/>
      <c r="BZ21" s="266"/>
      <c r="CA21" s="266"/>
      <c r="CB21" s="266"/>
      <c r="CC21" s="266"/>
      <c r="CD21" s="266"/>
      <c r="CE21" s="266"/>
      <c r="CF21" s="266"/>
      <c r="CG21" s="266"/>
      <c r="CH21" s="266"/>
      <c r="CI21" s="267"/>
      <c r="CJ21" s="265">
        <v>1700</v>
      </c>
      <c r="CK21" s="266"/>
      <c r="CL21" s="266"/>
      <c r="CM21" s="266"/>
      <c r="CN21" s="266"/>
      <c r="CO21" s="266"/>
      <c r="CP21" s="266"/>
      <c r="CQ21" s="266"/>
      <c r="CR21" s="266"/>
      <c r="CS21" s="266"/>
      <c r="CT21" s="266"/>
      <c r="CU21" s="266"/>
      <c r="CV21" s="266"/>
      <c r="CW21" s="267"/>
      <c r="CX21" s="265">
        <v>2000</v>
      </c>
      <c r="CY21" s="266"/>
      <c r="CZ21" s="266"/>
      <c r="DA21" s="266"/>
      <c r="DB21" s="266"/>
      <c r="DC21" s="266"/>
      <c r="DD21" s="266"/>
      <c r="DE21" s="266"/>
      <c r="DF21" s="266"/>
      <c r="DG21" s="266"/>
      <c r="DH21" s="266"/>
      <c r="DI21" s="266"/>
      <c r="DJ21" s="266"/>
      <c r="DK21" s="267"/>
      <c r="DL21" s="265">
        <v>2100</v>
      </c>
      <c r="DM21" s="266"/>
      <c r="DN21" s="266"/>
      <c r="DO21" s="266"/>
      <c r="DP21" s="266"/>
      <c r="DQ21" s="266"/>
      <c r="DR21" s="266"/>
      <c r="DS21" s="266"/>
      <c r="DT21" s="266"/>
      <c r="DU21" s="266"/>
      <c r="DV21" s="266"/>
      <c r="DW21" s="266"/>
      <c r="DX21" s="267"/>
      <c r="DY21" s="195" t="s">
        <v>415</v>
      </c>
      <c r="DZ21" s="196"/>
      <c r="EA21" s="196"/>
      <c r="EB21" s="196"/>
      <c r="EC21" s="196"/>
      <c r="ED21" s="196"/>
      <c r="EE21" s="196"/>
      <c r="EF21" s="196"/>
      <c r="EG21" s="196"/>
      <c r="EH21" s="196"/>
      <c r="EI21" s="196"/>
      <c r="EJ21" s="196"/>
      <c r="EK21" s="196"/>
      <c r="EL21" s="196"/>
      <c r="EM21" s="196"/>
      <c r="EN21" s="196"/>
      <c r="EO21" s="196"/>
      <c r="EP21" s="196"/>
      <c r="EQ21" s="196"/>
      <c r="ER21" s="196"/>
      <c r="ES21" s="196"/>
      <c r="ET21" s="196"/>
      <c r="EU21" s="196"/>
      <c r="EV21" s="196"/>
      <c r="EW21" s="196"/>
      <c r="EX21" s="196"/>
      <c r="EY21" s="196"/>
      <c r="EZ21" s="196"/>
      <c r="FA21" s="196"/>
      <c r="FB21" s="196"/>
      <c r="FC21" s="196"/>
      <c r="FD21" s="196"/>
      <c r="FE21" s="196"/>
      <c r="FF21" s="196"/>
      <c r="FG21" s="196"/>
      <c r="FH21" s="196"/>
      <c r="FI21" s="196"/>
      <c r="FJ21" s="196"/>
      <c r="FK21" s="197"/>
      <c r="FM21" s="169">
        <v>6</v>
      </c>
      <c r="FN21" s="169"/>
      <c r="FO21" s="169"/>
      <c r="FP21" s="169"/>
      <c r="FQ21" s="169"/>
      <c r="FR21" s="169"/>
      <c r="FS21" s="325" t="s">
        <v>663</v>
      </c>
      <c r="FT21" s="325"/>
      <c r="FU21" s="325"/>
      <c r="FV21" s="325"/>
      <c r="FW21" s="325"/>
      <c r="FX21" s="325"/>
      <c r="FY21" s="325"/>
      <c r="FZ21" s="325"/>
      <c r="GA21" s="325"/>
      <c r="GB21" s="325"/>
      <c r="GC21" s="325"/>
      <c r="GD21" s="325"/>
      <c r="GE21" s="325"/>
      <c r="GF21" s="325"/>
      <c r="GG21" s="325"/>
      <c r="GH21" s="325"/>
      <c r="GI21" s="325"/>
      <c r="GJ21" s="295" t="s">
        <v>321</v>
      </c>
      <c r="GK21" s="295"/>
      <c r="GL21" s="295"/>
      <c r="GM21" s="295"/>
      <c r="GN21" s="295"/>
      <c r="GO21" s="295"/>
      <c r="GP21" s="295"/>
      <c r="GQ21" s="296">
        <v>1.45</v>
      </c>
      <c r="GR21" s="296"/>
      <c r="GS21" s="296"/>
      <c r="GT21" s="296"/>
      <c r="GU21" s="296"/>
      <c r="GV21" s="296"/>
      <c r="GW21" s="296"/>
      <c r="GX21" s="297">
        <v>0</v>
      </c>
      <c r="GY21" s="297"/>
      <c r="GZ21" s="297"/>
      <c r="HA21" s="297"/>
      <c r="HB21" s="297"/>
      <c r="HC21" s="326">
        <f t="shared" si="0"/>
        <v>0</v>
      </c>
      <c r="HD21" s="326"/>
      <c r="HE21" s="326"/>
      <c r="HF21" s="326"/>
      <c r="HG21" s="326"/>
      <c r="HH21" s="297" t="str">
        <f>BV24</f>
        <v>-</v>
      </c>
      <c r="HI21" s="297"/>
      <c r="HJ21" s="297"/>
      <c r="HK21" s="297"/>
      <c r="HL21" s="297"/>
      <c r="HM21" s="326" t="e">
        <f t="shared" si="1"/>
        <v>#VALUE!</v>
      </c>
      <c r="HN21" s="326"/>
      <c r="HO21" s="326"/>
      <c r="HP21" s="326"/>
      <c r="HQ21" s="326"/>
      <c r="HR21" s="297" t="str">
        <f>CJ24</f>
        <v>-</v>
      </c>
      <c r="HS21" s="297"/>
      <c r="HT21" s="297"/>
      <c r="HU21" s="297"/>
      <c r="HV21" s="297"/>
      <c r="HW21" s="326" t="e">
        <f t="shared" si="2"/>
        <v>#VALUE!</v>
      </c>
      <c r="HX21" s="326"/>
      <c r="HY21" s="326"/>
      <c r="HZ21" s="326"/>
      <c r="IA21" s="326"/>
      <c r="IB21" s="297" t="str">
        <f>CX24</f>
        <v>-</v>
      </c>
      <c r="IC21" s="297"/>
      <c r="ID21" s="297"/>
      <c r="IE21" s="297"/>
      <c r="IF21" s="297"/>
      <c r="IG21" s="326" t="e">
        <f t="shared" si="3"/>
        <v>#VALUE!</v>
      </c>
      <c r="IH21" s="326"/>
      <c r="II21" s="326"/>
      <c r="IJ21" s="326"/>
      <c r="IK21" s="326"/>
      <c r="IL21" s="297" t="str">
        <f>DL24</f>
        <v>-</v>
      </c>
      <c r="IM21" s="297"/>
      <c r="IN21" s="297"/>
      <c r="IO21" s="297"/>
      <c r="IP21" s="297"/>
      <c r="IQ21" s="327" t="e">
        <f t="shared" si="4"/>
        <v>#VALUE!</v>
      </c>
      <c r="IR21" s="328"/>
      <c r="IS21" s="328"/>
      <c r="IT21" s="328"/>
      <c r="IU21" s="329"/>
    </row>
    <row r="22" spans="1:255" x14ac:dyDescent="0.25">
      <c r="A22" s="198"/>
      <c r="B22" s="199"/>
      <c r="C22" s="199"/>
      <c r="D22" s="199"/>
      <c r="E22" s="199"/>
      <c r="F22" s="199"/>
      <c r="G22" s="199"/>
      <c r="H22" s="199"/>
      <c r="I22" s="200"/>
      <c r="J22" s="30"/>
      <c r="K22" s="237" t="s">
        <v>134</v>
      </c>
      <c r="L22" s="237"/>
      <c r="M22" s="237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237"/>
      <c r="AC22" s="237"/>
      <c r="AD22" s="237"/>
      <c r="AE22" s="237"/>
      <c r="AF22" s="237"/>
      <c r="AG22" s="237"/>
      <c r="AH22" s="237"/>
      <c r="AI22" s="237"/>
      <c r="AJ22" s="237"/>
      <c r="AK22" s="237"/>
      <c r="AL22" s="237"/>
      <c r="AM22" s="237"/>
      <c r="AN22" s="237"/>
      <c r="AO22" s="237"/>
      <c r="AP22" s="237"/>
      <c r="AQ22" s="278"/>
      <c r="AR22" s="214" t="s">
        <v>755</v>
      </c>
      <c r="AS22" s="215"/>
      <c r="AT22" s="215"/>
      <c r="AU22" s="215"/>
      <c r="AV22" s="215"/>
      <c r="AW22" s="215"/>
      <c r="AX22" s="215"/>
      <c r="AY22" s="215"/>
      <c r="AZ22" s="215"/>
      <c r="BA22" s="215"/>
      <c r="BB22" s="215"/>
      <c r="BC22" s="215"/>
      <c r="BD22" s="215"/>
      <c r="BE22" s="215"/>
      <c r="BF22" s="215"/>
      <c r="BG22" s="216"/>
      <c r="BH22" s="262">
        <v>2100</v>
      </c>
      <c r="BI22" s="263"/>
      <c r="BJ22" s="263"/>
      <c r="BK22" s="263"/>
      <c r="BL22" s="263"/>
      <c r="BM22" s="263"/>
      <c r="BN22" s="263"/>
      <c r="BO22" s="263"/>
      <c r="BP22" s="263"/>
      <c r="BQ22" s="263"/>
      <c r="BR22" s="263"/>
      <c r="BS22" s="263"/>
      <c r="BT22" s="263"/>
      <c r="BU22" s="264"/>
      <c r="BV22" s="262">
        <v>1700</v>
      </c>
      <c r="BW22" s="263"/>
      <c r="BX22" s="263"/>
      <c r="BY22" s="263"/>
      <c r="BZ22" s="263"/>
      <c r="CA22" s="263"/>
      <c r="CB22" s="263"/>
      <c r="CC22" s="263"/>
      <c r="CD22" s="263"/>
      <c r="CE22" s="263"/>
      <c r="CF22" s="263"/>
      <c r="CG22" s="263"/>
      <c r="CH22" s="263"/>
      <c r="CI22" s="264"/>
      <c r="CJ22" s="262">
        <v>1700</v>
      </c>
      <c r="CK22" s="263"/>
      <c r="CL22" s="263"/>
      <c r="CM22" s="263"/>
      <c r="CN22" s="263"/>
      <c r="CO22" s="263"/>
      <c r="CP22" s="263"/>
      <c r="CQ22" s="263"/>
      <c r="CR22" s="263"/>
      <c r="CS22" s="263"/>
      <c r="CT22" s="263"/>
      <c r="CU22" s="263"/>
      <c r="CV22" s="263"/>
      <c r="CW22" s="264"/>
      <c r="CX22" s="262">
        <v>2100</v>
      </c>
      <c r="CY22" s="263"/>
      <c r="CZ22" s="263"/>
      <c r="DA22" s="263"/>
      <c r="DB22" s="263"/>
      <c r="DC22" s="263"/>
      <c r="DD22" s="263"/>
      <c r="DE22" s="263"/>
      <c r="DF22" s="263"/>
      <c r="DG22" s="263"/>
      <c r="DH22" s="263"/>
      <c r="DI22" s="263"/>
      <c r="DJ22" s="263"/>
      <c r="DK22" s="264"/>
      <c r="DL22" s="262">
        <v>2000</v>
      </c>
      <c r="DM22" s="263"/>
      <c r="DN22" s="263"/>
      <c r="DO22" s="263"/>
      <c r="DP22" s="263"/>
      <c r="DQ22" s="263"/>
      <c r="DR22" s="263"/>
      <c r="DS22" s="263"/>
      <c r="DT22" s="263"/>
      <c r="DU22" s="263"/>
      <c r="DV22" s="263"/>
      <c r="DW22" s="263"/>
      <c r="DX22" s="264"/>
      <c r="DY22" s="186" t="s">
        <v>415</v>
      </c>
      <c r="DZ22" s="187"/>
      <c r="EA22" s="187"/>
      <c r="EB22" s="187"/>
      <c r="EC22" s="187"/>
      <c r="ED22" s="187"/>
      <c r="EE22" s="187"/>
      <c r="EF22" s="187"/>
      <c r="EG22" s="187"/>
      <c r="EH22" s="187"/>
      <c r="EI22" s="187"/>
      <c r="EJ22" s="187"/>
      <c r="EK22" s="187"/>
      <c r="EL22" s="187"/>
      <c r="EM22" s="187"/>
      <c r="EN22" s="187"/>
      <c r="EO22" s="187"/>
      <c r="EP22" s="187"/>
      <c r="EQ22" s="187"/>
      <c r="ER22" s="187"/>
      <c r="ES22" s="187"/>
      <c r="ET22" s="187"/>
      <c r="EU22" s="187"/>
      <c r="EV22" s="187"/>
      <c r="EW22" s="187"/>
      <c r="EX22" s="187"/>
      <c r="EY22" s="187"/>
      <c r="EZ22" s="187"/>
      <c r="FA22" s="187"/>
      <c r="FB22" s="187"/>
      <c r="FC22" s="187"/>
      <c r="FD22" s="187"/>
      <c r="FE22" s="187"/>
      <c r="FF22" s="187"/>
      <c r="FG22" s="187"/>
      <c r="FH22" s="187"/>
      <c r="FI22" s="187"/>
      <c r="FJ22" s="187"/>
      <c r="FK22" s="188"/>
      <c r="FM22" s="169">
        <v>7</v>
      </c>
      <c r="FN22" s="169"/>
      <c r="FO22" s="169"/>
      <c r="FP22" s="169"/>
      <c r="FQ22" s="169"/>
      <c r="FR22" s="169"/>
      <c r="FS22" s="325" t="s">
        <v>664</v>
      </c>
      <c r="FT22" s="325"/>
      <c r="FU22" s="325"/>
      <c r="FV22" s="325"/>
      <c r="FW22" s="325"/>
      <c r="FX22" s="325"/>
      <c r="FY22" s="325"/>
      <c r="FZ22" s="325"/>
      <c r="GA22" s="325"/>
      <c r="GB22" s="325"/>
      <c r="GC22" s="325"/>
      <c r="GD22" s="325"/>
      <c r="GE22" s="325"/>
      <c r="GF22" s="325"/>
      <c r="GG22" s="325"/>
      <c r="GH22" s="325"/>
      <c r="GI22" s="325"/>
      <c r="GJ22" s="295" t="s">
        <v>36</v>
      </c>
      <c r="GK22" s="295"/>
      <c r="GL22" s="295"/>
      <c r="GM22" s="295"/>
      <c r="GN22" s="295"/>
      <c r="GO22" s="295"/>
      <c r="GP22" s="295"/>
      <c r="GQ22" s="296">
        <v>1.57</v>
      </c>
      <c r="GR22" s="296"/>
      <c r="GS22" s="296"/>
      <c r="GT22" s="296"/>
      <c r="GU22" s="296"/>
      <c r="GV22" s="296"/>
      <c r="GW22" s="296"/>
      <c r="GX22" s="297" t="str">
        <f>BH25</f>
        <v>-</v>
      </c>
      <c r="GY22" s="297"/>
      <c r="GZ22" s="297"/>
      <c r="HA22" s="297"/>
      <c r="HB22" s="297"/>
      <c r="HC22" s="326" t="e">
        <f t="shared" si="0"/>
        <v>#VALUE!</v>
      </c>
      <c r="HD22" s="326"/>
      <c r="HE22" s="326"/>
      <c r="HF22" s="326"/>
      <c r="HG22" s="326"/>
      <c r="HH22" s="297" t="str">
        <f>BV25</f>
        <v>-</v>
      </c>
      <c r="HI22" s="297"/>
      <c r="HJ22" s="297"/>
      <c r="HK22" s="297"/>
      <c r="HL22" s="297"/>
      <c r="HM22" s="326" t="e">
        <f t="shared" si="1"/>
        <v>#VALUE!</v>
      </c>
      <c r="HN22" s="326"/>
      <c r="HO22" s="326"/>
      <c r="HP22" s="326"/>
      <c r="HQ22" s="326"/>
      <c r="HR22" s="297" t="str">
        <f>CJ25</f>
        <v>-</v>
      </c>
      <c r="HS22" s="297"/>
      <c r="HT22" s="297"/>
      <c r="HU22" s="297"/>
      <c r="HV22" s="297"/>
      <c r="HW22" s="326" t="e">
        <f t="shared" si="2"/>
        <v>#VALUE!</v>
      </c>
      <c r="HX22" s="326"/>
      <c r="HY22" s="326"/>
      <c r="HZ22" s="326"/>
      <c r="IA22" s="326"/>
      <c r="IB22" s="297" t="str">
        <f>CX25</f>
        <v>-</v>
      </c>
      <c r="IC22" s="297"/>
      <c r="ID22" s="297"/>
      <c r="IE22" s="297"/>
      <c r="IF22" s="297"/>
      <c r="IG22" s="326" t="e">
        <f t="shared" si="3"/>
        <v>#VALUE!</v>
      </c>
      <c r="IH22" s="326"/>
      <c r="II22" s="326"/>
      <c r="IJ22" s="326"/>
      <c r="IK22" s="326"/>
      <c r="IL22" s="297" t="str">
        <f>DL25</f>
        <v>-</v>
      </c>
      <c r="IM22" s="297"/>
      <c r="IN22" s="297"/>
      <c r="IO22" s="297"/>
      <c r="IP22" s="297"/>
      <c r="IQ22" s="327" t="e">
        <f t="shared" si="4"/>
        <v>#VALUE!</v>
      </c>
      <c r="IR22" s="328"/>
      <c r="IS22" s="328"/>
      <c r="IT22" s="328"/>
      <c r="IU22" s="329"/>
    </row>
    <row r="23" spans="1:255" ht="15.75" thickBot="1" x14ac:dyDescent="0.3">
      <c r="A23" s="198"/>
      <c r="B23" s="199"/>
      <c r="C23" s="199"/>
      <c r="D23" s="199"/>
      <c r="E23" s="199"/>
      <c r="F23" s="199"/>
      <c r="G23" s="199"/>
      <c r="H23" s="199"/>
      <c r="I23" s="200"/>
      <c r="J23" s="30"/>
      <c r="K23" s="237" t="s">
        <v>135</v>
      </c>
      <c r="L23" s="237"/>
      <c r="M23" s="237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  <c r="AA23" s="237"/>
      <c r="AB23" s="237"/>
      <c r="AC23" s="237"/>
      <c r="AD23" s="237"/>
      <c r="AE23" s="237"/>
      <c r="AF23" s="237"/>
      <c r="AG23" s="237"/>
      <c r="AH23" s="237"/>
      <c r="AI23" s="237"/>
      <c r="AJ23" s="237"/>
      <c r="AK23" s="237"/>
      <c r="AL23" s="237"/>
      <c r="AM23" s="237"/>
      <c r="AN23" s="237"/>
      <c r="AO23" s="237"/>
      <c r="AP23" s="237"/>
      <c r="AQ23" s="278"/>
      <c r="AR23" s="214" t="s">
        <v>755</v>
      </c>
      <c r="AS23" s="215"/>
      <c r="AT23" s="215"/>
      <c r="AU23" s="215"/>
      <c r="AV23" s="215"/>
      <c r="AW23" s="215"/>
      <c r="AX23" s="215"/>
      <c r="AY23" s="215"/>
      <c r="AZ23" s="215"/>
      <c r="BA23" s="215"/>
      <c r="BB23" s="215"/>
      <c r="BC23" s="215"/>
      <c r="BD23" s="215"/>
      <c r="BE23" s="215"/>
      <c r="BF23" s="215"/>
      <c r="BG23" s="216"/>
      <c r="BH23" s="262" t="s">
        <v>415</v>
      </c>
      <c r="BI23" s="263"/>
      <c r="BJ23" s="263"/>
      <c r="BK23" s="263"/>
      <c r="BL23" s="263"/>
      <c r="BM23" s="263"/>
      <c r="BN23" s="263"/>
      <c r="BO23" s="263"/>
      <c r="BP23" s="263"/>
      <c r="BQ23" s="263"/>
      <c r="BR23" s="263"/>
      <c r="BS23" s="263"/>
      <c r="BT23" s="263"/>
      <c r="BU23" s="264"/>
      <c r="BV23" s="262" t="s">
        <v>415</v>
      </c>
      <c r="BW23" s="263"/>
      <c r="BX23" s="263"/>
      <c r="BY23" s="263"/>
      <c r="BZ23" s="263"/>
      <c r="CA23" s="263"/>
      <c r="CB23" s="263"/>
      <c r="CC23" s="263"/>
      <c r="CD23" s="263"/>
      <c r="CE23" s="263"/>
      <c r="CF23" s="263"/>
      <c r="CG23" s="263"/>
      <c r="CH23" s="263"/>
      <c r="CI23" s="264"/>
      <c r="CJ23" s="262" t="s">
        <v>415</v>
      </c>
      <c r="CK23" s="263"/>
      <c r="CL23" s="263"/>
      <c r="CM23" s="263"/>
      <c r="CN23" s="263"/>
      <c r="CO23" s="263"/>
      <c r="CP23" s="263"/>
      <c r="CQ23" s="263"/>
      <c r="CR23" s="263"/>
      <c r="CS23" s="263"/>
      <c r="CT23" s="263"/>
      <c r="CU23" s="263"/>
      <c r="CV23" s="263"/>
      <c r="CW23" s="264"/>
      <c r="CX23" s="262" t="s">
        <v>415</v>
      </c>
      <c r="CY23" s="263"/>
      <c r="CZ23" s="263"/>
      <c r="DA23" s="263"/>
      <c r="DB23" s="263"/>
      <c r="DC23" s="263"/>
      <c r="DD23" s="263"/>
      <c r="DE23" s="263"/>
      <c r="DF23" s="263"/>
      <c r="DG23" s="263"/>
      <c r="DH23" s="263"/>
      <c r="DI23" s="263"/>
      <c r="DJ23" s="263"/>
      <c r="DK23" s="264"/>
      <c r="DL23" s="262" t="s">
        <v>415</v>
      </c>
      <c r="DM23" s="263"/>
      <c r="DN23" s="263"/>
      <c r="DO23" s="263"/>
      <c r="DP23" s="263"/>
      <c r="DQ23" s="263"/>
      <c r="DR23" s="263"/>
      <c r="DS23" s="263"/>
      <c r="DT23" s="263"/>
      <c r="DU23" s="263"/>
      <c r="DV23" s="263"/>
      <c r="DW23" s="263"/>
      <c r="DX23" s="264"/>
      <c r="DY23" s="186" t="s">
        <v>415</v>
      </c>
      <c r="DZ23" s="187"/>
      <c r="EA23" s="187"/>
      <c r="EB23" s="187"/>
      <c r="EC23" s="187"/>
      <c r="ED23" s="187"/>
      <c r="EE23" s="187"/>
      <c r="EF23" s="187"/>
      <c r="EG23" s="187"/>
      <c r="EH23" s="187"/>
      <c r="EI23" s="187"/>
      <c r="EJ23" s="187"/>
      <c r="EK23" s="187"/>
      <c r="EL23" s="187"/>
      <c r="EM23" s="187"/>
      <c r="EN23" s="187"/>
      <c r="EO23" s="187"/>
      <c r="EP23" s="187"/>
      <c r="EQ23" s="187"/>
      <c r="ER23" s="187"/>
      <c r="ES23" s="187"/>
      <c r="ET23" s="187"/>
      <c r="EU23" s="187"/>
      <c r="EV23" s="187"/>
      <c r="EW23" s="187"/>
      <c r="EX23" s="187"/>
      <c r="EY23" s="187"/>
      <c r="EZ23" s="187"/>
      <c r="FA23" s="187"/>
      <c r="FB23" s="187"/>
      <c r="FC23" s="187"/>
      <c r="FD23" s="187"/>
      <c r="FE23" s="187"/>
      <c r="FF23" s="187"/>
      <c r="FG23" s="187"/>
      <c r="FH23" s="187"/>
      <c r="FI23" s="187"/>
      <c r="FJ23" s="187"/>
      <c r="FK23" s="188"/>
      <c r="FM23" s="339">
        <v>8</v>
      </c>
      <c r="FN23" s="339"/>
      <c r="FO23" s="339"/>
      <c r="FP23" s="339"/>
      <c r="FQ23" s="339"/>
      <c r="FR23" s="339"/>
      <c r="FS23" s="340" t="s">
        <v>665</v>
      </c>
      <c r="FT23" s="340"/>
      <c r="FU23" s="340"/>
      <c r="FV23" s="340"/>
      <c r="FW23" s="340"/>
      <c r="FX23" s="340"/>
      <c r="FY23" s="340"/>
      <c r="FZ23" s="340"/>
      <c r="GA23" s="340"/>
      <c r="GB23" s="340"/>
      <c r="GC23" s="340"/>
      <c r="GD23" s="340"/>
      <c r="GE23" s="340"/>
      <c r="GF23" s="340"/>
      <c r="GG23" s="340"/>
      <c r="GH23" s="340"/>
      <c r="GI23" s="340"/>
      <c r="GJ23" s="341" t="s">
        <v>36</v>
      </c>
      <c r="GK23" s="341"/>
      <c r="GL23" s="341"/>
      <c r="GM23" s="341"/>
      <c r="GN23" s="341"/>
      <c r="GO23" s="341"/>
      <c r="GP23" s="341"/>
      <c r="GQ23" s="330">
        <v>1.1539999999999999</v>
      </c>
      <c r="GR23" s="330"/>
      <c r="GS23" s="330"/>
      <c r="GT23" s="330"/>
      <c r="GU23" s="330"/>
      <c r="GV23" s="330"/>
      <c r="GW23" s="330"/>
      <c r="GX23" s="297">
        <v>0</v>
      </c>
      <c r="GY23" s="297"/>
      <c r="GZ23" s="297"/>
      <c r="HA23" s="297"/>
      <c r="HB23" s="297"/>
      <c r="HC23" s="326">
        <f t="shared" si="0"/>
        <v>0</v>
      </c>
      <c r="HD23" s="326"/>
      <c r="HE23" s="326"/>
      <c r="HF23" s="326"/>
      <c r="HG23" s="326"/>
      <c r="HH23" s="297">
        <v>0</v>
      </c>
      <c r="HI23" s="297"/>
      <c r="HJ23" s="297"/>
      <c r="HK23" s="297"/>
      <c r="HL23" s="297"/>
      <c r="HM23" s="326">
        <f t="shared" si="1"/>
        <v>0</v>
      </c>
      <c r="HN23" s="326"/>
      <c r="HO23" s="326"/>
      <c r="HP23" s="326"/>
      <c r="HQ23" s="326"/>
      <c r="HR23" s="297">
        <f>CJ26</f>
        <v>2.472</v>
      </c>
      <c r="HS23" s="297"/>
      <c r="HT23" s="297"/>
      <c r="HU23" s="297"/>
      <c r="HV23" s="297"/>
      <c r="HW23" s="326">
        <f t="shared" si="2"/>
        <v>2.8526879999999995E-3</v>
      </c>
      <c r="HX23" s="326"/>
      <c r="HY23" s="326"/>
      <c r="HZ23" s="326"/>
      <c r="IA23" s="326"/>
      <c r="IB23" s="297">
        <f>CX26</f>
        <v>5.8490000000000002</v>
      </c>
      <c r="IC23" s="297"/>
      <c r="ID23" s="297"/>
      <c r="IE23" s="297"/>
      <c r="IF23" s="297"/>
      <c r="IG23" s="326">
        <f t="shared" si="3"/>
        <v>6.749746E-3</v>
      </c>
      <c r="IH23" s="326"/>
      <c r="II23" s="326"/>
      <c r="IJ23" s="326"/>
      <c r="IK23" s="326"/>
      <c r="IL23" s="297">
        <f>DL26</f>
        <v>5.8029999999999999</v>
      </c>
      <c r="IM23" s="297"/>
      <c r="IN23" s="297"/>
      <c r="IO23" s="297"/>
      <c r="IP23" s="297"/>
      <c r="IQ23" s="327">
        <f t="shared" si="4"/>
        <v>6.6966619999999991E-3</v>
      </c>
      <c r="IR23" s="328"/>
      <c r="IS23" s="328"/>
      <c r="IT23" s="328"/>
      <c r="IU23" s="329"/>
    </row>
    <row r="24" spans="1:255" ht="15.75" thickBot="1" x14ac:dyDescent="0.3">
      <c r="A24" s="198"/>
      <c r="B24" s="199"/>
      <c r="C24" s="199"/>
      <c r="D24" s="199"/>
      <c r="E24" s="199"/>
      <c r="F24" s="199"/>
      <c r="G24" s="199"/>
      <c r="H24" s="199"/>
      <c r="I24" s="200"/>
      <c r="J24" s="30"/>
      <c r="K24" s="237" t="s">
        <v>136</v>
      </c>
      <c r="L24" s="237"/>
      <c r="M24" s="237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7"/>
      <c r="AC24" s="237"/>
      <c r="AD24" s="237"/>
      <c r="AE24" s="237"/>
      <c r="AF24" s="237"/>
      <c r="AG24" s="237"/>
      <c r="AH24" s="237"/>
      <c r="AI24" s="237"/>
      <c r="AJ24" s="237"/>
      <c r="AK24" s="237"/>
      <c r="AL24" s="237"/>
      <c r="AM24" s="237"/>
      <c r="AN24" s="237"/>
      <c r="AO24" s="237"/>
      <c r="AP24" s="237"/>
      <c r="AQ24" s="278"/>
      <c r="AR24" s="214" t="s">
        <v>755</v>
      </c>
      <c r="AS24" s="215"/>
      <c r="AT24" s="215"/>
      <c r="AU24" s="215"/>
      <c r="AV24" s="215"/>
      <c r="AW24" s="215"/>
      <c r="AX24" s="215"/>
      <c r="AY24" s="215"/>
      <c r="AZ24" s="215"/>
      <c r="BA24" s="215"/>
      <c r="BB24" s="215"/>
      <c r="BC24" s="215"/>
      <c r="BD24" s="215"/>
      <c r="BE24" s="215"/>
      <c r="BF24" s="215"/>
      <c r="BG24" s="216"/>
      <c r="BH24" s="262" t="s">
        <v>415</v>
      </c>
      <c r="BI24" s="263"/>
      <c r="BJ24" s="263"/>
      <c r="BK24" s="263"/>
      <c r="BL24" s="263"/>
      <c r="BM24" s="263"/>
      <c r="BN24" s="263"/>
      <c r="BO24" s="263"/>
      <c r="BP24" s="263"/>
      <c r="BQ24" s="263"/>
      <c r="BR24" s="263"/>
      <c r="BS24" s="263"/>
      <c r="BT24" s="263"/>
      <c r="BU24" s="264"/>
      <c r="BV24" s="262" t="s">
        <v>415</v>
      </c>
      <c r="BW24" s="263"/>
      <c r="BX24" s="263"/>
      <c r="BY24" s="263"/>
      <c r="BZ24" s="263"/>
      <c r="CA24" s="263"/>
      <c r="CB24" s="263"/>
      <c r="CC24" s="263"/>
      <c r="CD24" s="263"/>
      <c r="CE24" s="263"/>
      <c r="CF24" s="263"/>
      <c r="CG24" s="263"/>
      <c r="CH24" s="263"/>
      <c r="CI24" s="264"/>
      <c r="CJ24" s="262" t="s">
        <v>415</v>
      </c>
      <c r="CK24" s="263"/>
      <c r="CL24" s="263"/>
      <c r="CM24" s="263"/>
      <c r="CN24" s="263"/>
      <c r="CO24" s="263"/>
      <c r="CP24" s="263"/>
      <c r="CQ24" s="263"/>
      <c r="CR24" s="263"/>
      <c r="CS24" s="263"/>
      <c r="CT24" s="263"/>
      <c r="CU24" s="263"/>
      <c r="CV24" s="263"/>
      <c r="CW24" s="264"/>
      <c r="CX24" s="262" t="s">
        <v>415</v>
      </c>
      <c r="CY24" s="263"/>
      <c r="CZ24" s="263"/>
      <c r="DA24" s="263"/>
      <c r="DB24" s="263"/>
      <c r="DC24" s="263"/>
      <c r="DD24" s="263"/>
      <c r="DE24" s="263"/>
      <c r="DF24" s="263"/>
      <c r="DG24" s="263"/>
      <c r="DH24" s="263"/>
      <c r="DI24" s="263"/>
      <c r="DJ24" s="263"/>
      <c r="DK24" s="264"/>
      <c r="DL24" s="262" t="s">
        <v>415</v>
      </c>
      <c r="DM24" s="263"/>
      <c r="DN24" s="263"/>
      <c r="DO24" s="263"/>
      <c r="DP24" s="263"/>
      <c r="DQ24" s="263"/>
      <c r="DR24" s="263"/>
      <c r="DS24" s="263"/>
      <c r="DT24" s="263"/>
      <c r="DU24" s="263"/>
      <c r="DV24" s="263"/>
      <c r="DW24" s="263"/>
      <c r="DX24" s="264"/>
      <c r="DY24" s="299" t="s">
        <v>415</v>
      </c>
      <c r="DZ24" s="187"/>
      <c r="EA24" s="187"/>
      <c r="EB24" s="187"/>
      <c r="EC24" s="187"/>
      <c r="ED24" s="187"/>
      <c r="EE24" s="187"/>
      <c r="EF24" s="187"/>
      <c r="EG24" s="187"/>
      <c r="EH24" s="187"/>
      <c r="EI24" s="187"/>
      <c r="EJ24" s="187"/>
      <c r="EK24" s="187"/>
      <c r="EL24" s="187"/>
      <c r="EM24" s="187"/>
      <c r="EN24" s="187"/>
      <c r="EO24" s="187"/>
      <c r="EP24" s="187"/>
      <c r="EQ24" s="187"/>
      <c r="ER24" s="187"/>
      <c r="ES24" s="187"/>
      <c r="ET24" s="187"/>
      <c r="EU24" s="187"/>
      <c r="EV24" s="187"/>
      <c r="EW24" s="187"/>
      <c r="EX24" s="187"/>
      <c r="EY24" s="187"/>
      <c r="EZ24" s="187"/>
      <c r="FA24" s="187"/>
      <c r="FB24" s="187"/>
      <c r="FC24" s="187"/>
      <c r="FD24" s="187"/>
      <c r="FE24" s="187"/>
      <c r="FF24" s="187"/>
      <c r="FG24" s="187"/>
      <c r="FH24" s="187"/>
      <c r="FI24" s="187"/>
      <c r="FJ24" s="187"/>
      <c r="FK24" s="188"/>
      <c r="FM24" s="336" t="s">
        <v>655</v>
      </c>
      <c r="FN24" s="337"/>
      <c r="FO24" s="337"/>
      <c r="FP24" s="337"/>
      <c r="FQ24" s="337"/>
      <c r="FR24" s="337"/>
      <c r="FS24" s="337"/>
      <c r="FT24" s="337"/>
      <c r="FU24" s="337"/>
      <c r="FV24" s="337"/>
      <c r="FW24" s="337"/>
      <c r="FX24" s="337"/>
      <c r="FY24" s="337"/>
      <c r="FZ24" s="337"/>
      <c r="GA24" s="337"/>
      <c r="GB24" s="337"/>
      <c r="GC24" s="337"/>
      <c r="GD24" s="337"/>
      <c r="GE24" s="337"/>
      <c r="GF24" s="337"/>
      <c r="GG24" s="337"/>
      <c r="GH24" s="337"/>
      <c r="GI24" s="337"/>
      <c r="GJ24" s="337"/>
      <c r="GK24" s="337"/>
      <c r="GL24" s="337"/>
      <c r="GM24" s="337"/>
      <c r="GN24" s="337"/>
      <c r="GO24" s="337"/>
      <c r="GP24" s="337"/>
      <c r="GQ24" s="337"/>
      <c r="GR24" s="337"/>
      <c r="GS24" s="337"/>
      <c r="GT24" s="337"/>
      <c r="GU24" s="337"/>
      <c r="GV24" s="337"/>
      <c r="GW24" s="338"/>
      <c r="GX24" s="37"/>
      <c r="GY24" s="37"/>
      <c r="GZ24" s="37"/>
      <c r="HA24" s="37"/>
      <c r="HB24" s="37"/>
      <c r="HC24" s="332">
        <f>HC16+HC17+HC20</f>
        <v>9.0288959999999998E-3</v>
      </c>
      <c r="HD24" s="333"/>
      <c r="HE24" s="333"/>
      <c r="HF24" s="333"/>
      <c r="HG24" s="334"/>
      <c r="HH24" s="49"/>
      <c r="HI24" s="49"/>
      <c r="HJ24" s="49"/>
      <c r="HK24" s="49"/>
      <c r="HL24" s="49"/>
      <c r="HM24" s="332">
        <f>HM16+HM17+HM20</f>
        <v>8.3233140000000001E-3</v>
      </c>
      <c r="HN24" s="333"/>
      <c r="HO24" s="333"/>
      <c r="HP24" s="333"/>
      <c r="HQ24" s="334"/>
      <c r="HR24" s="49"/>
      <c r="HS24" s="49"/>
      <c r="HT24" s="49"/>
      <c r="HU24" s="49"/>
      <c r="HV24" s="49"/>
      <c r="HW24" s="332">
        <f>HW16+HW17+HW20+HW23</f>
        <v>8.7260428999999997E-3</v>
      </c>
      <c r="HX24" s="333"/>
      <c r="HY24" s="333"/>
      <c r="HZ24" s="333"/>
      <c r="IA24" s="334"/>
      <c r="IB24" s="49"/>
      <c r="IC24" s="49"/>
      <c r="ID24" s="49"/>
      <c r="IE24" s="49"/>
      <c r="IF24" s="49"/>
      <c r="IG24" s="332">
        <f>IG16+IG17+IG20+IG23</f>
        <v>1.0539381E-2</v>
      </c>
      <c r="IH24" s="333"/>
      <c r="II24" s="333"/>
      <c r="IJ24" s="333"/>
      <c r="IK24" s="334"/>
      <c r="IL24" s="49"/>
      <c r="IM24" s="49"/>
      <c r="IN24" s="49"/>
      <c r="IO24" s="50"/>
      <c r="IP24" s="50"/>
      <c r="IQ24" s="332">
        <f>IQ16+IQ17+IQ20+IQ23</f>
        <v>1.0294846999999999E-2</v>
      </c>
      <c r="IR24" s="333"/>
      <c r="IS24" s="333"/>
      <c r="IT24" s="333"/>
      <c r="IU24" s="334"/>
    </row>
    <row r="25" spans="1:255" ht="15.75" thickBot="1" x14ac:dyDescent="0.3">
      <c r="A25" s="198"/>
      <c r="B25" s="199"/>
      <c r="C25" s="199"/>
      <c r="D25" s="199"/>
      <c r="E25" s="199"/>
      <c r="F25" s="199"/>
      <c r="G25" s="199"/>
      <c r="H25" s="199"/>
      <c r="I25" s="200"/>
      <c r="J25" s="30"/>
      <c r="K25" s="237" t="s">
        <v>137</v>
      </c>
      <c r="L25" s="237"/>
      <c r="M25" s="237"/>
      <c r="N25" s="237"/>
      <c r="O25" s="237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237"/>
      <c r="AA25" s="237"/>
      <c r="AB25" s="237"/>
      <c r="AC25" s="237"/>
      <c r="AD25" s="237"/>
      <c r="AE25" s="237"/>
      <c r="AF25" s="237"/>
      <c r="AG25" s="237"/>
      <c r="AH25" s="237"/>
      <c r="AI25" s="237"/>
      <c r="AJ25" s="237"/>
      <c r="AK25" s="237"/>
      <c r="AL25" s="237"/>
      <c r="AM25" s="237"/>
      <c r="AN25" s="237"/>
      <c r="AO25" s="237"/>
      <c r="AP25" s="237"/>
      <c r="AQ25" s="278"/>
      <c r="AR25" s="189" t="s">
        <v>36</v>
      </c>
      <c r="AS25" s="190"/>
      <c r="AT25" s="190"/>
      <c r="AU25" s="190"/>
      <c r="AV25" s="190"/>
      <c r="AW25" s="190"/>
      <c r="AX25" s="190"/>
      <c r="AY25" s="190"/>
      <c r="AZ25" s="190"/>
      <c r="BA25" s="190"/>
      <c r="BB25" s="190"/>
      <c r="BC25" s="190"/>
      <c r="BD25" s="190"/>
      <c r="BE25" s="190"/>
      <c r="BF25" s="190"/>
      <c r="BG25" s="191"/>
      <c r="BH25" s="262" t="s">
        <v>415</v>
      </c>
      <c r="BI25" s="263"/>
      <c r="BJ25" s="263"/>
      <c r="BK25" s="263"/>
      <c r="BL25" s="263"/>
      <c r="BM25" s="263"/>
      <c r="BN25" s="263"/>
      <c r="BO25" s="263"/>
      <c r="BP25" s="263"/>
      <c r="BQ25" s="263"/>
      <c r="BR25" s="263"/>
      <c r="BS25" s="263"/>
      <c r="BT25" s="263"/>
      <c r="BU25" s="264"/>
      <c r="BV25" s="262" t="s">
        <v>415</v>
      </c>
      <c r="BW25" s="263"/>
      <c r="BX25" s="263"/>
      <c r="BY25" s="263"/>
      <c r="BZ25" s="263"/>
      <c r="CA25" s="263"/>
      <c r="CB25" s="263"/>
      <c r="CC25" s="263"/>
      <c r="CD25" s="263"/>
      <c r="CE25" s="263"/>
      <c r="CF25" s="263"/>
      <c r="CG25" s="263"/>
      <c r="CH25" s="263"/>
      <c r="CI25" s="264"/>
      <c r="CJ25" s="262" t="s">
        <v>415</v>
      </c>
      <c r="CK25" s="263"/>
      <c r="CL25" s="263"/>
      <c r="CM25" s="263"/>
      <c r="CN25" s="263"/>
      <c r="CO25" s="263"/>
      <c r="CP25" s="263"/>
      <c r="CQ25" s="263"/>
      <c r="CR25" s="263"/>
      <c r="CS25" s="263"/>
      <c r="CT25" s="263"/>
      <c r="CU25" s="263"/>
      <c r="CV25" s="263"/>
      <c r="CW25" s="264"/>
      <c r="CX25" s="262" t="s">
        <v>415</v>
      </c>
      <c r="CY25" s="263"/>
      <c r="CZ25" s="263"/>
      <c r="DA25" s="263"/>
      <c r="DB25" s="263"/>
      <c r="DC25" s="263"/>
      <c r="DD25" s="263"/>
      <c r="DE25" s="263"/>
      <c r="DF25" s="263"/>
      <c r="DG25" s="263"/>
      <c r="DH25" s="263"/>
      <c r="DI25" s="263"/>
      <c r="DJ25" s="263"/>
      <c r="DK25" s="264"/>
      <c r="DL25" s="262" t="s">
        <v>415</v>
      </c>
      <c r="DM25" s="263"/>
      <c r="DN25" s="263"/>
      <c r="DO25" s="263"/>
      <c r="DP25" s="263"/>
      <c r="DQ25" s="263"/>
      <c r="DR25" s="263"/>
      <c r="DS25" s="263"/>
      <c r="DT25" s="263"/>
      <c r="DU25" s="263"/>
      <c r="DV25" s="263"/>
      <c r="DW25" s="263"/>
      <c r="DX25" s="264"/>
      <c r="DY25" s="299" t="s">
        <v>415</v>
      </c>
      <c r="DZ25" s="306"/>
      <c r="EA25" s="306"/>
      <c r="EB25" s="306"/>
      <c r="EC25" s="306"/>
      <c r="ED25" s="306"/>
      <c r="EE25" s="306"/>
      <c r="EF25" s="306"/>
      <c r="EG25" s="306"/>
      <c r="EH25" s="306"/>
      <c r="EI25" s="306"/>
      <c r="EJ25" s="306"/>
      <c r="EK25" s="306"/>
      <c r="EL25" s="306"/>
      <c r="EM25" s="306"/>
      <c r="EN25" s="306"/>
      <c r="EO25" s="306"/>
      <c r="EP25" s="306"/>
      <c r="EQ25" s="306"/>
      <c r="ER25" s="306"/>
      <c r="ES25" s="306"/>
      <c r="ET25" s="306"/>
      <c r="EU25" s="306"/>
      <c r="EV25" s="306"/>
      <c r="EW25" s="306"/>
      <c r="EX25" s="306"/>
      <c r="EY25" s="306"/>
      <c r="EZ25" s="306"/>
      <c r="FA25" s="306"/>
      <c r="FB25" s="306"/>
      <c r="FC25" s="306"/>
      <c r="FD25" s="306"/>
      <c r="FE25" s="306"/>
      <c r="FF25" s="306"/>
      <c r="FG25" s="306"/>
      <c r="FH25" s="306"/>
      <c r="FI25" s="306"/>
      <c r="FJ25" s="306"/>
      <c r="FK25" s="307"/>
    </row>
    <row r="26" spans="1:255" ht="28.5" customHeight="1" thickBot="1" x14ac:dyDescent="0.3">
      <c r="A26" s="198" t="s">
        <v>138</v>
      </c>
      <c r="B26" s="199"/>
      <c r="C26" s="199"/>
      <c r="D26" s="199"/>
      <c r="E26" s="199"/>
      <c r="F26" s="199"/>
      <c r="G26" s="199"/>
      <c r="H26" s="199"/>
      <c r="I26" s="200"/>
      <c r="J26" s="30"/>
      <c r="K26" s="237" t="s">
        <v>139</v>
      </c>
      <c r="L26" s="237"/>
      <c r="M26" s="237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7"/>
      <c r="AC26" s="237"/>
      <c r="AD26" s="237"/>
      <c r="AE26" s="237"/>
      <c r="AF26" s="237"/>
      <c r="AG26" s="237"/>
      <c r="AH26" s="237"/>
      <c r="AI26" s="237"/>
      <c r="AJ26" s="237"/>
      <c r="AK26" s="237"/>
      <c r="AL26" s="237"/>
      <c r="AM26" s="237"/>
      <c r="AN26" s="237"/>
      <c r="AO26" s="237"/>
      <c r="AP26" s="237"/>
      <c r="AQ26" s="278"/>
      <c r="AR26" s="189" t="s">
        <v>36</v>
      </c>
      <c r="AS26" s="190"/>
      <c r="AT26" s="190"/>
      <c r="AU26" s="190"/>
      <c r="AV26" s="190"/>
      <c r="AW26" s="190"/>
      <c r="AX26" s="190"/>
      <c r="AY26" s="190"/>
      <c r="AZ26" s="190"/>
      <c r="BA26" s="190"/>
      <c r="BB26" s="190"/>
      <c r="BC26" s="190"/>
      <c r="BD26" s="190"/>
      <c r="BE26" s="190"/>
      <c r="BF26" s="190"/>
      <c r="BG26" s="191"/>
      <c r="BH26" s="198" t="s">
        <v>415</v>
      </c>
      <c r="BI26" s="199"/>
      <c r="BJ26" s="199"/>
      <c r="BK26" s="199"/>
      <c r="BL26" s="199"/>
      <c r="BM26" s="199"/>
      <c r="BN26" s="199"/>
      <c r="BO26" s="199"/>
      <c r="BP26" s="199"/>
      <c r="BQ26" s="199"/>
      <c r="BR26" s="199"/>
      <c r="BS26" s="199"/>
      <c r="BT26" s="199"/>
      <c r="BU26" s="200"/>
      <c r="BV26" s="198" t="s">
        <v>415</v>
      </c>
      <c r="BW26" s="199"/>
      <c r="BX26" s="199"/>
      <c r="BY26" s="199"/>
      <c r="BZ26" s="199"/>
      <c r="CA26" s="199"/>
      <c r="CB26" s="199"/>
      <c r="CC26" s="199"/>
      <c r="CD26" s="199"/>
      <c r="CE26" s="199"/>
      <c r="CF26" s="199"/>
      <c r="CG26" s="199"/>
      <c r="CH26" s="199"/>
      <c r="CI26" s="200"/>
      <c r="CJ26" s="282">
        <v>2.472</v>
      </c>
      <c r="CK26" s="283"/>
      <c r="CL26" s="283"/>
      <c r="CM26" s="283"/>
      <c r="CN26" s="283"/>
      <c r="CO26" s="283"/>
      <c r="CP26" s="283"/>
      <c r="CQ26" s="283"/>
      <c r="CR26" s="283"/>
      <c r="CS26" s="283"/>
      <c r="CT26" s="283"/>
      <c r="CU26" s="283"/>
      <c r="CV26" s="283"/>
      <c r="CW26" s="284"/>
      <c r="CX26" s="282">
        <v>5.8490000000000002</v>
      </c>
      <c r="CY26" s="283"/>
      <c r="CZ26" s="283"/>
      <c r="DA26" s="283"/>
      <c r="DB26" s="283"/>
      <c r="DC26" s="283"/>
      <c r="DD26" s="283"/>
      <c r="DE26" s="283"/>
      <c r="DF26" s="283"/>
      <c r="DG26" s="283"/>
      <c r="DH26" s="283"/>
      <c r="DI26" s="283"/>
      <c r="DJ26" s="283"/>
      <c r="DK26" s="284"/>
      <c r="DL26" s="282">
        <v>5.8029999999999999</v>
      </c>
      <c r="DM26" s="283"/>
      <c r="DN26" s="283"/>
      <c r="DO26" s="283"/>
      <c r="DP26" s="283"/>
      <c r="DQ26" s="283"/>
      <c r="DR26" s="283"/>
      <c r="DS26" s="283"/>
      <c r="DT26" s="283"/>
      <c r="DU26" s="283"/>
      <c r="DV26" s="283"/>
      <c r="DW26" s="283"/>
      <c r="DX26" s="284"/>
      <c r="DY26" s="299" t="s">
        <v>415</v>
      </c>
      <c r="DZ26" s="306"/>
      <c r="EA26" s="306"/>
      <c r="EB26" s="306"/>
      <c r="EC26" s="306"/>
      <c r="ED26" s="306"/>
      <c r="EE26" s="306"/>
      <c r="EF26" s="306"/>
      <c r="EG26" s="306"/>
      <c r="EH26" s="306"/>
      <c r="EI26" s="306"/>
      <c r="EJ26" s="306"/>
      <c r="EK26" s="306"/>
      <c r="EL26" s="306"/>
      <c r="EM26" s="306"/>
      <c r="EN26" s="306"/>
      <c r="EO26" s="306"/>
      <c r="EP26" s="306"/>
      <c r="EQ26" s="306"/>
      <c r="ER26" s="306"/>
      <c r="ES26" s="306"/>
      <c r="ET26" s="306"/>
      <c r="EU26" s="306"/>
      <c r="EV26" s="306"/>
      <c r="EW26" s="306"/>
      <c r="EX26" s="306"/>
      <c r="EY26" s="306"/>
      <c r="EZ26" s="306"/>
      <c r="FA26" s="306"/>
      <c r="FB26" s="306"/>
      <c r="FC26" s="306"/>
      <c r="FD26" s="306"/>
      <c r="FE26" s="306"/>
      <c r="FF26" s="306"/>
      <c r="FG26" s="306"/>
      <c r="FH26" s="306"/>
      <c r="FI26" s="306"/>
      <c r="FJ26" s="306"/>
      <c r="FK26" s="307"/>
      <c r="FM26" s="335" t="s">
        <v>666</v>
      </c>
      <c r="FN26" s="310"/>
      <c r="FO26" s="310"/>
      <c r="FP26" s="310"/>
      <c r="FQ26" s="310"/>
      <c r="FR26" s="310"/>
      <c r="FS26" s="310"/>
      <c r="FT26" s="310"/>
      <c r="FU26" s="310"/>
      <c r="FV26" s="310"/>
      <c r="FW26" s="310"/>
      <c r="FX26" s="310"/>
      <c r="FY26" s="310"/>
      <c r="FZ26" s="310"/>
      <c r="GA26" s="310"/>
      <c r="GB26" s="310"/>
      <c r="GC26" s="310"/>
      <c r="GD26" s="310"/>
      <c r="GE26" s="310"/>
      <c r="GF26" s="310"/>
      <c r="GG26" s="310"/>
      <c r="GH26" s="310"/>
      <c r="GI26" s="310"/>
      <c r="GJ26" s="310"/>
      <c r="GK26" s="310"/>
      <c r="GL26" s="310"/>
      <c r="GM26" s="310"/>
      <c r="GN26" s="310"/>
      <c r="GO26" s="310"/>
      <c r="GP26" s="310"/>
      <c r="GQ26" s="310"/>
      <c r="GR26" s="310"/>
      <c r="GS26" s="310"/>
      <c r="GT26" s="310"/>
      <c r="GU26" s="310"/>
      <c r="GV26" s="310"/>
      <c r="GW26" s="310"/>
      <c r="GX26" s="310"/>
      <c r="GY26" s="310"/>
      <c r="GZ26" s="310"/>
      <c r="HA26" s="310"/>
      <c r="HB26" s="310"/>
      <c r="HC26" s="310"/>
      <c r="HD26" s="310"/>
      <c r="HE26" s="310"/>
      <c r="HF26" s="310"/>
      <c r="HG26" s="310"/>
      <c r="HH26" s="310"/>
      <c r="HI26" s="310"/>
      <c r="HJ26" s="310"/>
      <c r="HK26" s="310"/>
      <c r="HL26" s="310"/>
      <c r="HM26" s="310"/>
      <c r="HN26" s="310"/>
      <c r="HO26" s="310"/>
      <c r="HP26" s="310"/>
      <c r="HQ26" s="310"/>
      <c r="HR26" s="310"/>
      <c r="HS26" s="310"/>
      <c r="HT26" s="310"/>
      <c r="HU26" s="310"/>
      <c r="HV26" s="310"/>
      <c r="HW26" s="310"/>
      <c r="HX26" s="310"/>
      <c r="HY26" s="310"/>
      <c r="HZ26" s="310"/>
      <c r="IA26" s="311"/>
    </row>
    <row r="27" spans="1:255" x14ac:dyDescent="0.25">
      <c r="A27" s="198" t="s">
        <v>140</v>
      </c>
      <c r="B27" s="199"/>
      <c r="C27" s="199"/>
      <c r="D27" s="199"/>
      <c r="E27" s="199"/>
      <c r="F27" s="199"/>
      <c r="G27" s="199"/>
      <c r="H27" s="199"/>
      <c r="I27" s="200"/>
      <c r="J27" s="30"/>
      <c r="K27" s="237" t="s">
        <v>117</v>
      </c>
      <c r="L27" s="237"/>
      <c r="M27" s="237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7"/>
      <c r="AC27" s="237"/>
      <c r="AD27" s="237"/>
      <c r="AE27" s="237"/>
      <c r="AF27" s="237"/>
      <c r="AG27" s="237"/>
      <c r="AH27" s="237"/>
      <c r="AI27" s="237"/>
      <c r="AJ27" s="237"/>
      <c r="AK27" s="237"/>
      <c r="AL27" s="237"/>
      <c r="AM27" s="237"/>
      <c r="AN27" s="237"/>
      <c r="AO27" s="237"/>
      <c r="AP27" s="237"/>
      <c r="AQ27" s="278"/>
      <c r="AR27" s="189" t="s">
        <v>36</v>
      </c>
      <c r="AS27" s="190"/>
      <c r="AT27" s="190"/>
      <c r="AU27" s="190"/>
      <c r="AV27" s="190"/>
      <c r="AW27" s="190"/>
      <c r="AX27" s="190"/>
      <c r="AY27" s="190"/>
      <c r="AZ27" s="190"/>
      <c r="BA27" s="190"/>
      <c r="BB27" s="190"/>
      <c r="BC27" s="190"/>
      <c r="BD27" s="190"/>
      <c r="BE27" s="190"/>
      <c r="BF27" s="190"/>
      <c r="BG27" s="191"/>
      <c r="BH27" s="282">
        <f>178.313/1000</f>
        <v>0.178313</v>
      </c>
      <c r="BI27" s="283"/>
      <c r="BJ27" s="283"/>
      <c r="BK27" s="283"/>
      <c r="BL27" s="283"/>
      <c r="BM27" s="283"/>
      <c r="BN27" s="283"/>
      <c r="BO27" s="283"/>
      <c r="BP27" s="283"/>
      <c r="BQ27" s="283"/>
      <c r="BR27" s="283"/>
      <c r="BS27" s="283"/>
      <c r="BT27" s="283"/>
      <c r="BU27" s="284"/>
      <c r="BV27" s="282">
        <f>136.9/1000</f>
        <v>0.13689999999999999</v>
      </c>
      <c r="BW27" s="283"/>
      <c r="BX27" s="283"/>
      <c r="BY27" s="283"/>
      <c r="BZ27" s="283"/>
      <c r="CA27" s="283"/>
      <c r="CB27" s="283"/>
      <c r="CC27" s="283"/>
      <c r="CD27" s="283"/>
      <c r="CE27" s="283"/>
      <c r="CF27" s="283"/>
      <c r="CG27" s="283"/>
      <c r="CH27" s="283"/>
      <c r="CI27" s="284"/>
      <c r="CJ27" s="282">
        <f>98.875/1000</f>
        <v>9.8875000000000005E-2</v>
      </c>
      <c r="CK27" s="283"/>
      <c r="CL27" s="283"/>
      <c r="CM27" s="283"/>
      <c r="CN27" s="283"/>
      <c r="CO27" s="283"/>
      <c r="CP27" s="283"/>
      <c r="CQ27" s="283"/>
      <c r="CR27" s="283"/>
      <c r="CS27" s="283"/>
      <c r="CT27" s="283"/>
      <c r="CU27" s="283"/>
      <c r="CV27" s="283"/>
      <c r="CW27" s="284"/>
      <c r="CX27" s="282">
        <f>66.885/1000</f>
        <v>6.6885E-2</v>
      </c>
      <c r="CY27" s="283"/>
      <c r="CZ27" s="283"/>
      <c r="DA27" s="283"/>
      <c r="DB27" s="283"/>
      <c r="DC27" s="283"/>
      <c r="DD27" s="283"/>
      <c r="DE27" s="283"/>
      <c r="DF27" s="283"/>
      <c r="DG27" s="283"/>
      <c r="DH27" s="283"/>
      <c r="DI27" s="283"/>
      <c r="DJ27" s="283"/>
      <c r="DK27" s="284"/>
      <c r="DL27" s="282">
        <f>78.231/1000</f>
        <v>7.8230999999999995E-2</v>
      </c>
      <c r="DM27" s="283"/>
      <c r="DN27" s="283"/>
      <c r="DO27" s="283"/>
      <c r="DP27" s="283"/>
      <c r="DQ27" s="283"/>
      <c r="DR27" s="283"/>
      <c r="DS27" s="283"/>
      <c r="DT27" s="283"/>
      <c r="DU27" s="283"/>
      <c r="DV27" s="283"/>
      <c r="DW27" s="283"/>
      <c r="DX27" s="284"/>
      <c r="DY27" s="299" t="s">
        <v>415</v>
      </c>
      <c r="DZ27" s="306"/>
      <c r="EA27" s="306"/>
      <c r="EB27" s="306"/>
      <c r="EC27" s="306"/>
      <c r="ED27" s="306"/>
      <c r="EE27" s="306"/>
      <c r="EF27" s="306"/>
      <c r="EG27" s="306"/>
      <c r="EH27" s="306"/>
      <c r="EI27" s="306"/>
      <c r="EJ27" s="306"/>
      <c r="EK27" s="306"/>
      <c r="EL27" s="306"/>
      <c r="EM27" s="306"/>
      <c r="EN27" s="306"/>
      <c r="EO27" s="306"/>
      <c r="EP27" s="306"/>
      <c r="EQ27" s="306"/>
      <c r="ER27" s="306"/>
      <c r="ES27" s="306"/>
      <c r="ET27" s="306"/>
      <c r="EU27" s="306"/>
      <c r="EV27" s="306"/>
      <c r="EW27" s="306"/>
      <c r="EX27" s="306"/>
      <c r="EY27" s="306"/>
      <c r="EZ27" s="306"/>
      <c r="FA27" s="306"/>
      <c r="FB27" s="306"/>
      <c r="FC27" s="306"/>
      <c r="FD27" s="306"/>
      <c r="FE27" s="306"/>
      <c r="FF27" s="306"/>
      <c r="FG27" s="306"/>
      <c r="FH27" s="306"/>
      <c r="FI27" s="306"/>
      <c r="FJ27" s="306"/>
      <c r="FK27" s="307"/>
      <c r="FM27" s="273" t="s">
        <v>126</v>
      </c>
      <c r="FN27" s="273"/>
      <c r="FO27" s="273"/>
      <c r="FP27" s="273"/>
      <c r="FQ27" s="273"/>
      <c r="FR27" s="273"/>
      <c r="FS27" s="273"/>
      <c r="FT27" s="273"/>
      <c r="FU27" s="273"/>
      <c r="FV27" s="273"/>
      <c r="FW27" s="273"/>
      <c r="FX27" s="273"/>
      <c r="FY27" s="273"/>
      <c r="FZ27" s="273"/>
      <c r="GA27" s="273"/>
      <c r="GB27" s="273"/>
      <c r="GC27" s="273"/>
      <c r="GD27" s="273"/>
      <c r="GE27" s="273"/>
      <c r="GF27" s="273"/>
      <c r="GG27" s="273"/>
      <c r="GH27" s="273"/>
      <c r="GI27" s="273"/>
      <c r="GJ27" s="273" t="s">
        <v>667</v>
      </c>
      <c r="GK27" s="273"/>
      <c r="GL27" s="273"/>
      <c r="GM27" s="273"/>
      <c r="GN27" s="273"/>
      <c r="GO27" s="273"/>
      <c r="GP27" s="273"/>
      <c r="GQ27" s="273"/>
      <c r="GR27" s="273"/>
      <c r="GS27" s="273"/>
      <c r="GT27" s="273"/>
      <c r="GU27" s="331" t="s">
        <v>675</v>
      </c>
      <c r="GV27" s="331"/>
      <c r="GW27" s="331"/>
      <c r="GX27" s="331"/>
      <c r="GY27" s="331"/>
      <c r="GZ27" s="331"/>
      <c r="HA27" s="331"/>
      <c r="HB27" s="331"/>
      <c r="HC27" s="331"/>
      <c r="HD27" s="331"/>
      <c r="HE27" s="331"/>
      <c r="HF27" s="331"/>
      <c r="HG27" s="331"/>
      <c r="HH27" s="331"/>
      <c r="HI27" s="331"/>
      <c r="HJ27" s="331"/>
      <c r="HK27" s="331"/>
      <c r="HL27" s="331"/>
      <c r="HM27" s="331"/>
      <c r="HN27" s="331"/>
      <c r="HO27" s="331"/>
      <c r="HP27" s="331"/>
      <c r="HQ27" s="331"/>
      <c r="HR27" s="331"/>
      <c r="HS27" s="331"/>
      <c r="HT27" s="331"/>
      <c r="HU27" s="331"/>
      <c r="HV27" s="331"/>
      <c r="HW27" s="331"/>
      <c r="HX27" s="331"/>
      <c r="HY27" s="331"/>
      <c r="HZ27" s="331"/>
      <c r="IA27" s="331"/>
    </row>
    <row r="28" spans="1:255" x14ac:dyDescent="0.25">
      <c r="A28" s="198" t="s">
        <v>85</v>
      </c>
      <c r="B28" s="199"/>
      <c r="C28" s="199"/>
      <c r="D28" s="199"/>
      <c r="E28" s="199"/>
      <c r="F28" s="199"/>
      <c r="G28" s="199"/>
      <c r="H28" s="199"/>
      <c r="I28" s="200"/>
      <c r="J28" s="30"/>
      <c r="K28" s="276" t="s">
        <v>141</v>
      </c>
      <c r="L28" s="276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276"/>
      <c r="AR28" s="276"/>
      <c r="AS28" s="276"/>
      <c r="AT28" s="276"/>
      <c r="AU28" s="276"/>
      <c r="AV28" s="276"/>
      <c r="AW28" s="276"/>
      <c r="AX28" s="276"/>
      <c r="AY28" s="276"/>
      <c r="AZ28" s="276"/>
      <c r="BA28" s="276"/>
      <c r="BB28" s="276"/>
      <c r="BC28" s="276"/>
      <c r="BD28" s="276"/>
      <c r="BE28" s="276"/>
      <c r="BF28" s="276"/>
      <c r="BG28" s="276"/>
      <c r="BH28" s="276"/>
      <c r="BI28" s="276"/>
      <c r="BJ28" s="276"/>
      <c r="BK28" s="276"/>
      <c r="BL28" s="276"/>
      <c r="BM28" s="276"/>
      <c r="BN28" s="276"/>
      <c r="BO28" s="276"/>
      <c r="BP28" s="276"/>
      <c r="BQ28" s="276"/>
      <c r="BR28" s="276"/>
      <c r="BS28" s="276"/>
      <c r="BT28" s="276"/>
      <c r="BU28" s="276"/>
      <c r="BV28" s="276"/>
      <c r="BW28" s="276"/>
      <c r="BX28" s="276"/>
      <c r="BY28" s="276"/>
      <c r="BZ28" s="276"/>
      <c r="CA28" s="276"/>
      <c r="CB28" s="276"/>
      <c r="CC28" s="276"/>
      <c r="CD28" s="276"/>
      <c r="CE28" s="276"/>
      <c r="CF28" s="276"/>
      <c r="CG28" s="276"/>
      <c r="CH28" s="276"/>
      <c r="CI28" s="276"/>
      <c r="CJ28" s="276"/>
      <c r="CK28" s="276"/>
      <c r="CL28" s="276"/>
      <c r="CM28" s="276"/>
      <c r="CN28" s="276"/>
      <c r="CO28" s="276"/>
      <c r="CP28" s="276"/>
      <c r="CQ28" s="276"/>
      <c r="CR28" s="276"/>
      <c r="CS28" s="276"/>
      <c r="CT28" s="276"/>
      <c r="CU28" s="276"/>
      <c r="CV28" s="276"/>
      <c r="CW28" s="276"/>
      <c r="CX28" s="276"/>
      <c r="CY28" s="276"/>
      <c r="CZ28" s="276"/>
      <c r="DA28" s="276"/>
      <c r="DB28" s="276"/>
      <c r="DC28" s="276"/>
      <c r="DD28" s="276"/>
      <c r="DE28" s="276"/>
      <c r="DF28" s="276"/>
      <c r="DG28" s="276"/>
      <c r="DH28" s="276"/>
      <c r="DI28" s="276"/>
      <c r="DJ28" s="276"/>
      <c r="DK28" s="276"/>
      <c r="DL28" s="276"/>
      <c r="DM28" s="276"/>
      <c r="DN28" s="276"/>
      <c r="DO28" s="276"/>
      <c r="DP28" s="276"/>
      <c r="DQ28" s="276"/>
      <c r="DR28" s="276"/>
      <c r="DS28" s="276"/>
      <c r="DT28" s="276"/>
      <c r="DU28" s="276"/>
      <c r="DV28" s="276"/>
      <c r="DW28" s="276"/>
      <c r="DX28" s="276"/>
      <c r="DY28" s="276"/>
      <c r="DZ28" s="276"/>
      <c r="EA28" s="276"/>
      <c r="EB28" s="276"/>
      <c r="EC28" s="276"/>
      <c r="ED28" s="276"/>
      <c r="EE28" s="276"/>
      <c r="EF28" s="276"/>
      <c r="EG28" s="276"/>
      <c r="EH28" s="276"/>
      <c r="EI28" s="276"/>
      <c r="EJ28" s="276"/>
      <c r="EK28" s="276"/>
      <c r="EL28" s="276"/>
      <c r="EM28" s="276"/>
      <c r="EN28" s="276"/>
      <c r="EO28" s="276"/>
      <c r="EP28" s="276"/>
      <c r="EQ28" s="276"/>
      <c r="ER28" s="276"/>
      <c r="ES28" s="276"/>
      <c r="ET28" s="276"/>
      <c r="EU28" s="276"/>
      <c r="EV28" s="276"/>
      <c r="EW28" s="276"/>
      <c r="EX28" s="276"/>
      <c r="EY28" s="276"/>
      <c r="EZ28" s="276"/>
      <c r="FA28" s="276"/>
      <c r="FB28" s="276"/>
      <c r="FC28" s="276"/>
      <c r="FD28" s="276"/>
      <c r="FE28" s="276"/>
      <c r="FF28" s="276"/>
      <c r="FG28" s="276"/>
      <c r="FH28" s="276"/>
      <c r="FI28" s="276"/>
      <c r="FJ28" s="276"/>
      <c r="FK28" s="277"/>
      <c r="FM28" s="175"/>
      <c r="FN28" s="175"/>
      <c r="FO28" s="175"/>
      <c r="FP28" s="175"/>
      <c r="FQ28" s="175"/>
      <c r="FR28" s="175"/>
      <c r="FS28" s="175"/>
      <c r="FT28" s="175"/>
      <c r="FU28" s="175"/>
      <c r="FV28" s="175"/>
      <c r="FW28" s="175"/>
      <c r="FX28" s="175"/>
      <c r="FY28" s="175"/>
      <c r="FZ28" s="175"/>
      <c r="GA28" s="175"/>
      <c r="GB28" s="175"/>
      <c r="GC28" s="175"/>
      <c r="GD28" s="175"/>
      <c r="GE28" s="175"/>
      <c r="GF28" s="175"/>
      <c r="GG28" s="175"/>
      <c r="GH28" s="175"/>
      <c r="GI28" s="175"/>
      <c r="GJ28" s="175"/>
      <c r="GK28" s="175"/>
      <c r="GL28" s="175"/>
      <c r="GM28" s="175"/>
      <c r="GN28" s="175"/>
      <c r="GO28" s="175"/>
      <c r="GP28" s="175"/>
      <c r="GQ28" s="175"/>
      <c r="GR28" s="175"/>
      <c r="GS28" s="175"/>
      <c r="GT28" s="175"/>
      <c r="GU28" s="178" t="s">
        <v>677</v>
      </c>
      <c r="GV28" s="178"/>
      <c r="GW28" s="178"/>
      <c r="GX28" s="178"/>
      <c r="GY28" s="178"/>
      <c r="GZ28" s="178"/>
      <c r="HA28" s="178"/>
      <c r="HB28" s="178"/>
      <c r="HC28" s="178"/>
      <c r="HD28" s="178"/>
      <c r="HE28" s="178"/>
      <c r="HF28" s="178"/>
      <c r="HG28" s="178"/>
      <c r="HH28" s="178"/>
      <c r="HI28" s="178"/>
      <c r="HJ28" s="178"/>
      <c r="HK28" s="178"/>
      <c r="HL28" s="178" t="s">
        <v>676</v>
      </c>
      <c r="HM28" s="178"/>
      <c r="HN28" s="178"/>
      <c r="HO28" s="178"/>
      <c r="HP28" s="178"/>
      <c r="HQ28" s="178"/>
      <c r="HR28" s="178"/>
      <c r="HS28" s="178"/>
      <c r="HT28" s="178"/>
      <c r="HU28" s="178"/>
      <c r="HV28" s="178"/>
      <c r="HW28" s="178"/>
      <c r="HX28" s="178"/>
      <c r="HY28" s="178"/>
      <c r="HZ28" s="178"/>
      <c r="IA28" s="178"/>
    </row>
    <row r="29" spans="1:255" x14ac:dyDescent="0.25">
      <c r="A29" s="198" t="s">
        <v>87</v>
      </c>
      <c r="B29" s="199"/>
      <c r="C29" s="199"/>
      <c r="D29" s="199"/>
      <c r="E29" s="199"/>
      <c r="F29" s="199"/>
      <c r="G29" s="199"/>
      <c r="H29" s="199"/>
      <c r="I29" s="200"/>
      <c r="J29" s="30"/>
      <c r="K29" s="237" t="s">
        <v>69</v>
      </c>
      <c r="L29" s="237"/>
      <c r="M29" s="237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7"/>
      <c r="AC29" s="237"/>
      <c r="AD29" s="237"/>
      <c r="AE29" s="237"/>
      <c r="AF29" s="237"/>
      <c r="AG29" s="237"/>
      <c r="AH29" s="237"/>
      <c r="AI29" s="237"/>
      <c r="AJ29" s="237"/>
      <c r="AK29" s="237"/>
      <c r="AL29" s="237"/>
      <c r="AM29" s="237"/>
      <c r="AN29" s="237"/>
      <c r="AO29" s="237"/>
      <c r="AP29" s="237"/>
      <c r="AQ29" s="278"/>
      <c r="AR29" s="189" t="s">
        <v>129</v>
      </c>
      <c r="AS29" s="190"/>
      <c r="AT29" s="190"/>
      <c r="AU29" s="190"/>
      <c r="AV29" s="190"/>
      <c r="AW29" s="190"/>
      <c r="AX29" s="190"/>
      <c r="AY29" s="190"/>
      <c r="AZ29" s="190"/>
      <c r="BA29" s="190"/>
      <c r="BB29" s="190"/>
      <c r="BC29" s="190"/>
      <c r="BD29" s="190"/>
      <c r="BE29" s="190"/>
      <c r="BF29" s="190"/>
      <c r="BG29" s="191"/>
      <c r="BH29" s="262" t="s">
        <v>415</v>
      </c>
      <c r="BI29" s="263"/>
      <c r="BJ29" s="263"/>
      <c r="BK29" s="263"/>
      <c r="BL29" s="263"/>
      <c r="BM29" s="263"/>
      <c r="BN29" s="263"/>
      <c r="BO29" s="263"/>
      <c r="BP29" s="263"/>
      <c r="BQ29" s="263"/>
      <c r="BR29" s="263"/>
      <c r="BS29" s="263"/>
      <c r="BT29" s="263"/>
      <c r="BU29" s="264"/>
      <c r="BV29" s="262" t="s">
        <v>415</v>
      </c>
      <c r="BW29" s="263"/>
      <c r="BX29" s="263"/>
      <c r="BY29" s="263"/>
      <c r="BZ29" s="263"/>
      <c r="CA29" s="263"/>
      <c r="CB29" s="263"/>
      <c r="CC29" s="263"/>
      <c r="CD29" s="263"/>
      <c r="CE29" s="263"/>
      <c r="CF29" s="263"/>
      <c r="CG29" s="263"/>
      <c r="CH29" s="263"/>
      <c r="CI29" s="264"/>
      <c r="CJ29" s="262" t="s">
        <v>415</v>
      </c>
      <c r="CK29" s="263"/>
      <c r="CL29" s="263"/>
      <c r="CM29" s="263"/>
      <c r="CN29" s="263"/>
      <c r="CO29" s="263"/>
      <c r="CP29" s="263"/>
      <c r="CQ29" s="263"/>
      <c r="CR29" s="263"/>
      <c r="CS29" s="263"/>
      <c r="CT29" s="263"/>
      <c r="CU29" s="263"/>
      <c r="CV29" s="263"/>
      <c r="CW29" s="264"/>
      <c r="CX29" s="262" t="s">
        <v>415</v>
      </c>
      <c r="CY29" s="263"/>
      <c r="CZ29" s="263"/>
      <c r="DA29" s="263"/>
      <c r="DB29" s="263"/>
      <c r="DC29" s="263"/>
      <c r="DD29" s="263"/>
      <c r="DE29" s="263"/>
      <c r="DF29" s="263"/>
      <c r="DG29" s="263"/>
      <c r="DH29" s="263"/>
      <c r="DI29" s="263"/>
      <c r="DJ29" s="263"/>
      <c r="DK29" s="264"/>
      <c r="DL29" s="262" t="s">
        <v>415</v>
      </c>
      <c r="DM29" s="263"/>
      <c r="DN29" s="263"/>
      <c r="DO29" s="263"/>
      <c r="DP29" s="263"/>
      <c r="DQ29" s="263"/>
      <c r="DR29" s="263"/>
      <c r="DS29" s="263"/>
      <c r="DT29" s="263"/>
      <c r="DU29" s="263"/>
      <c r="DV29" s="263"/>
      <c r="DW29" s="263"/>
      <c r="DX29" s="264"/>
      <c r="DY29" s="186" t="s">
        <v>415</v>
      </c>
      <c r="DZ29" s="187"/>
      <c r="EA29" s="187"/>
      <c r="EB29" s="187"/>
      <c r="EC29" s="187"/>
      <c r="ED29" s="187"/>
      <c r="EE29" s="187"/>
      <c r="EF29" s="187"/>
      <c r="EG29" s="187"/>
      <c r="EH29" s="187"/>
      <c r="EI29" s="187"/>
      <c r="EJ29" s="187"/>
      <c r="EK29" s="187"/>
      <c r="EL29" s="187"/>
      <c r="EM29" s="187"/>
      <c r="EN29" s="187"/>
      <c r="EO29" s="187"/>
      <c r="EP29" s="187"/>
      <c r="EQ29" s="187"/>
      <c r="ER29" s="187"/>
      <c r="ES29" s="187"/>
      <c r="ET29" s="187"/>
      <c r="EU29" s="187"/>
      <c r="EV29" s="187"/>
      <c r="EW29" s="187"/>
      <c r="EX29" s="187"/>
      <c r="EY29" s="187"/>
      <c r="EZ29" s="187"/>
      <c r="FA29" s="187"/>
      <c r="FB29" s="187"/>
      <c r="FC29" s="187"/>
      <c r="FD29" s="187"/>
      <c r="FE29" s="187"/>
      <c r="FF29" s="187"/>
      <c r="FG29" s="187"/>
      <c r="FH29" s="187"/>
      <c r="FI29" s="187"/>
      <c r="FJ29" s="187"/>
      <c r="FK29" s="188"/>
      <c r="FM29" s="175"/>
      <c r="FN29" s="175"/>
      <c r="FO29" s="175"/>
      <c r="FP29" s="175"/>
      <c r="FQ29" s="175"/>
      <c r="FR29" s="175"/>
      <c r="FS29" s="175"/>
      <c r="FT29" s="175"/>
      <c r="FU29" s="175"/>
      <c r="FV29" s="175"/>
      <c r="FW29" s="175"/>
      <c r="FX29" s="175"/>
      <c r="FY29" s="175"/>
      <c r="FZ29" s="175"/>
      <c r="GA29" s="175"/>
      <c r="GB29" s="175"/>
      <c r="GC29" s="175"/>
      <c r="GD29" s="175"/>
      <c r="GE29" s="175"/>
      <c r="GF29" s="175"/>
      <c r="GG29" s="175"/>
      <c r="GH29" s="175"/>
      <c r="GI29" s="175"/>
      <c r="GJ29" s="175"/>
      <c r="GK29" s="175"/>
      <c r="GL29" s="175"/>
      <c r="GM29" s="175"/>
      <c r="GN29" s="175"/>
      <c r="GO29" s="175"/>
      <c r="GP29" s="175"/>
      <c r="GQ29" s="175"/>
      <c r="GR29" s="175"/>
      <c r="GS29" s="175"/>
      <c r="GT29" s="175"/>
      <c r="GU29" s="178" t="s">
        <v>678</v>
      </c>
      <c r="GV29" s="178"/>
      <c r="GW29" s="178"/>
      <c r="GX29" s="178"/>
      <c r="GY29" s="178"/>
      <c r="GZ29" s="178"/>
      <c r="HA29" s="178"/>
      <c r="HB29" s="178"/>
      <c r="HC29" s="178"/>
      <c r="HD29" s="178" t="s">
        <v>679</v>
      </c>
      <c r="HE29" s="178"/>
      <c r="HF29" s="178"/>
      <c r="HG29" s="178"/>
      <c r="HH29" s="178"/>
      <c r="HI29" s="178"/>
      <c r="HJ29" s="178"/>
      <c r="HK29" s="178"/>
      <c r="HL29" s="178" t="s">
        <v>679</v>
      </c>
      <c r="HM29" s="178"/>
      <c r="HN29" s="178"/>
      <c r="HO29" s="178"/>
      <c r="HP29" s="178"/>
      <c r="HQ29" s="178"/>
      <c r="HR29" s="178"/>
      <c r="HS29" s="178"/>
      <c r="HT29" s="178" t="s">
        <v>678</v>
      </c>
      <c r="HU29" s="178"/>
      <c r="HV29" s="178"/>
      <c r="HW29" s="178"/>
      <c r="HX29" s="178"/>
      <c r="HY29" s="178"/>
      <c r="HZ29" s="178"/>
      <c r="IA29" s="178"/>
    </row>
    <row r="30" spans="1:255" x14ac:dyDescent="0.25">
      <c r="A30" s="198" t="s">
        <v>88</v>
      </c>
      <c r="B30" s="199"/>
      <c r="C30" s="199"/>
      <c r="D30" s="199"/>
      <c r="E30" s="199"/>
      <c r="F30" s="199"/>
      <c r="G30" s="199"/>
      <c r="H30" s="199"/>
      <c r="I30" s="200"/>
      <c r="J30" s="30"/>
      <c r="K30" s="237" t="s">
        <v>86</v>
      </c>
      <c r="L30" s="237"/>
      <c r="M30" s="237"/>
      <c r="N30" s="237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7"/>
      <c r="AC30" s="237"/>
      <c r="AD30" s="237"/>
      <c r="AE30" s="237"/>
      <c r="AF30" s="237"/>
      <c r="AG30" s="237"/>
      <c r="AH30" s="237"/>
      <c r="AI30" s="237"/>
      <c r="AJ30" s="237"/>
      <c r="AK30" s="237"/>
      <c r="AL30" s="237"/>
      <c r="AM30" s="237"/>
      <c r="AN30" s="237"/>
      <c r="AO30" s="237"/>
      <c r="AP30" s="237"/>
      <c r="AQ30" s="278"/>
      <c r="AR30" s="189" t="s">
        <v>130</v>
      </c>
      <c r="AS30" s="190"/>
      <c r="AT30" s="190"/>
      <c r="AU30" s="190"/>
      <c r="AV30" s="190"/>
      <c r="AW30" s="190"/>
      <c r="AX30" s="190"/>
      <c r="AY30" s="190"/>
      <c r="AZ30" s="190"/>
      <c r="BA30" s="190"/>
      <c r="BB30" s="190"/>
      <c r="BC30" s="190"/>
      <c r="BD30" s="190"/>
      <c r="BE30" s="190"/>
      <c r="BF30" s="190"/>
      <c r="BG30" s="191"/>
      <c r="BH30" s="262" t="s">
        <v>415</v>
      </c>
      <c r="BI30" s="263"/>
      <c r="BJ30" s="263"/>
      <c r="BK30" s="263"/>
      <c r="BL30" s="263"/>
      <c r="BM30" s="263"/>
      <c r="BN30" s="263"/>
      <c r="BO30" s="263"/>
      <c r="BP30" s="263"/>
      <c r="BQ30" s="263"/>
      <c r="BR30" s="263"/>
      <c r="BS30" s="263"/>
      <c r="BT30" s="263"/>
      <c r="BU30" s="264"/>
      <c r="BV30" s="262" t="s">
        <v>415</v>
      </c>
      <c r="BW30" s="263"/>
      <c r="BX30" s="263"/>
      <c r="BY30" s="263"/>
      <c r="BZ30" s="263"/>
      <c r="CA30" s="263"/>
      <c r="CB30" s="263"/>
      <c r="CC30" s="263"/>
      <c r="CD30" s="263"/>
      <c r="CE30" s="263"/>
      <c r="CF30" s="263"/>
      <c r="CG30" s="263"/>
      <c r="CH30" s="263"/>
      <c r="CI30" s="264"/>
      <c r="CJ30" s="262" t="s">
        <v>415</v>
      </c>
      <c r="CK30" s="263"/>
      <c r="CL30" s="263"/>
      <c r="CM30" s="263"/>
      <c r="CN30" s="263"/>
      <c r="CO30" s="263"/>
      <c r="CP30" s="263"/>
      <c r="CQ30" s="263"/>
      <c r="CR30" s="263"/>
      <c r="CS30" s="263"/>
      <c r="CT30" s="263"/>
      <c r="CU30" s="263"/>
      <c r="CV30" s="263"/>
      <c r="CW30" s="264"/>
      <c r="CX30" s="262" t="s">
        <v>415</v>
      </c>
      <c r="CY30" s="263"/>
      <c r="CZ30" s="263"/>
      <c r="DA30" s="263"/>
      <c r="DB30" s="263"/>
      <c r="DC30" s="263"/>
      <c r="DD30" s="263"/>
      <c r="DE30" s="263"/>
      <c r="DF30" s="263"/>
      <c r="DG30" s="263"/>
      <c r="DH30" s="263"/>
      <c r="DI30" s="263"/>
      <c r="DJ30" s="263"/>
      <c r="DK30" s="264"/>
      <c r="DL30" s="262" t="s">
        <v>415</v>
      </c>
      <c r="DM30" s="263"/>
      <c r="DN30" s="263"/>
      <c r="DO30" s="263"/>
      <c r="DP30" s="263"/>
      <c r="DQ30" s="263"/>
      <c r="DR30" s="263"/>
      <c r="DS30" s="263"/>
      <c r="DT30" s="263"/>
      <c r="DU30" s="263"/>
      <c r="DV30" s="263"/>
      <c r="DW30" s="263"/>
      <c r="DX30" s="264"/>
      <c r="DY30" s="186" t="s">
        <v>415</v>
      </c>
      <c r="DZ30" s="187"/>
      <c r="EA30" s="187"/>
      <c r="EB30" s="187"/>
      <c r="EC30" s="187"/>
      <c r="ED30" s="187"/>
      <c r="EE30" s="187"/>
      <c r="EF30" s="187"/>
      <c r="EG30" s="187"/>
      <c r="EH30" s="187"/>
      <c r="EI30" s="187"/>
      <c r="EJ30" s="187"/>
      <c r="EK30" s="187"/>
      <c r="EL30" s="187"/>
      <c r="EM30" s="187"/>
      <c r="EN30" s="187"/>
      <c r="EO30" s="187"/>
      <c r="EP30" s="187"/>
      <c r="EQ30" s="187"/>
      <c r="ER30" s="187"/>
      <c r="ES30" s="187"/>
      <c r="ET30" s="187"/>
      <c r="EU30" s="187"/>
      <c r="EV30" s="187"/>
      <c r="EW30" s="187"/>
      <c r="EX30" s="187"/>
      <c r="EY30" s="187"/>
      <c r="EZ30" s="187"/>
      <c r="FA30" s="187"/>
      <c r="FB30" s="187"/>
      <c r="FC30" s="187"/>
      <c r="FD30" s="187"/>
      <c r="FE30" s="187"/>
      <c r="FF30" s="187"/>
      <c r="FG30" s="187"/>
      <c r="FH30" s="187"/>
      <c r="FI30" s="187"/>
      <c r="FJ30" s="187"/>
      <c r="FK30" s="188"/>
      <c r="FM30" s="272" t="s">
        <v>668</v>
      </c>
      <c r="FN30" s="272"/>
      <c r="FO30" s="272"/>
      <c r="FP30" s="272"/>
      <c r="FQ30" s="272"/>
      <c r="FR30" s="272"/>
      <c r="FS30" s="272"/>
      <c r="FT30" s="272"/>
      <c r="FU30" s="272"/>
      <c r="FV30" s="272"/>
      <c r="FW30" s="272"/>
      <c r="FX30" s="272"/>
      <c r="FY30" s="272"/>
      <c r="FZ30" s="272"/>
      <c r="GA30" s="272"/>
      <c r="GB30" s="272"/>
      <c r="GC30" s="272"/>
      <c r="GD30" s="272"/>
      <c r="GE30" s="272"/>
      <c r="GF30" s="272"/>
      <c r="GG30" s="272"/>
      <c r="GH30" s="272"/>
      <c r="GI30" s="272"/>
      <c r="GJ30" s="271">
        <v>0.71499999999999997</v>
      </c>
      <c r="GK30" s="271"/>
      <c r="GL30" s="271"/>
      <c r="GM30" s="271"/>
      <c r="GN30" s="271"/>
      <c r="GO30" s="271"/>
      <c r="GP30" s="271"/>
      <c r="GQ30" s="271"/>
      <c r="GR30" s="271"/>
      <c r="GS30" s="271"/>
      <c r="GT30" s="271"/>
      <c r="GU30" s="270">
        <v>0</v>
      </c>
      <c r="GV30" s="270"/>
      <c r="GW30" s="270"/>
      <c r="GX30" s="270"/>
      <c r="GY30" s="270"/>
      <c r="GZ30" s="270"/>
      <c r="HA30" s="270"/>
      <c r="HB30" s="270"/>
      <c r="HC30" s="270"/>
      <c r="HD30" s="268">
        <f>GU30*1000/GJ30</f>
        <v>0</v>
      </c>
      <c r="HE30" s="268"/>
      <c r="HF30" s="268"/>
      <c r="HG30" s="268"/>
      <c r="HH30" s="268"/>
      <c r="HI30" s="268"/>
      <c r="HJ30" s="268"/>
      <c r="HK30" s="268"/>
      <c r="HL30" s="270">
        <v>0</v>
      </c>
      <c r="HM30" s="270"/>
      <c r="HN30" s="270"/>
      <c r="HO30" s="270"/>
      <c r="HP30" s="270"/>
      <c r="HQ30" s="270"/>
      <c r="HR30" s="270"/>
      <c r="HS30" s="270"/>
      <c r="HT30" s="268">
        <f>HL30*GJ30/1000</f>
        <v>0</v>
      </c>
      <c r="HU30" s="268"/>
      <c r="HV30" s="268"/>
      <c r="HW30" s="268"/>
      <c r="HX30" s="268"/>
      <c r="HY30" s="268"/>
      <c r="HZ30" s="268"/>
      <c r="IA30" s="268"/>
    </row>
    <row r="31" spans="1:255" x14ac:dyDescent="0.25">
      <c r="A31" s="198" t="s">
        <v>93</v>
      </c>
      <c r="B31" s="199"/>
      <c r="C31" s="199"/>
      <c r="D31" s="199"/>
      <c r="E31" s="199"/>
      <c r="F31" s="199"/>
      <c r="G31" s="199"/>
      <c r="H31" s="199"/>
      <c r="I31" s="200"/>
      <c r="J31" s="30"/>
      <c r="K31" s="276" t="s">
        <v>142</v>
      </c>
      <c r="L31" s="276"/>
      <c r="M31" s="276"/>
      <c r="N31" s="276"/>
      <c r="O31" s="276"/>
      <c r="P31" s="276"/>
      <c r="Q31" s="276"/>
      <c r="R31" s="276"/>
      <c r="S31" s="276"/>
      <c r="T31" s="276"/>
      <c r="U31" s="276"/>
      <c r="V31" s="276"/>
      <c r="W31" s="276"/>
      <c r="X31" s="276"/>
      <c r="Y31" s="276"/>
      <c r="Z31" s="276"/>
      <c r="AA31" s="276"/>
      <c r="AB31" s="276"/>
      <c r="AC31" s="276"/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6"/>
      <c r="AO31" s="276"/>
      <c r="AP31" s="276"/>
      <c r="AQ31" s="276"/>
      <c r="AR31" s="276"/>
      <c r="AS31" s="276"/>
      <c r="AT31" s="276"/>
      <c r="AU31" s="276"/>
      <c r="AV31" s="276"/>
      <c r="AW31" s="276"/>
      <c r="AX31" s="276"/>
      <c r="AY31" s="276"/>
      <c r="AZ31" s="276"/>
      <c r="BA31" s="276"/>
      <c r="BB31" s="276"/>
      <c r="BC31" s="276"/>
      <c r="BD31" s="276"/>
      <c r="BE31" s="276"/>
      <c r="BF31" s="276"/>
      <c r="BG31" s="276"/>
      <c r="BH31" s="276"/>
      <c r="BI31" s="276"/>
      <c r="BJ31" s="276"/>
      <c r="BK31" s="276"/>
      <c r="BL31" s="276"/>
      <c r="BM31" s="276"/>
      <c r="BN31" s="276"/>
      <c r="BO31" s="276"/>
      <c r="BP31" s="276"/>
      <c r="BQ31" s="276"/>
      <c r="BR31" s="276"/>
      <c r="BS31" s="276"/>
      <c r="BT31" s="276"/>
      <c r="BU31" s="276"/>
      <c r="BV31" s="276"/>
      <c r="BW31" s="276"/>
      <c r="BX31" s="276"/>
      <c r="BY31" s="276"/>
      <c r="BZ31" s="276"/>
      <c r="CA31" s="276"/>
      <c r="CB31" s="276"/>
      <c r="CC31" s="276"/>
      <c r="CD31" s="276"/>
      <c r="CE31" s="276"/>
      <c r="CF31" s="276"/>
      <c r="CG31" s="276"/>
      <c r="CH31" s="276"/>
      <c r="CI31" s="276"/>
      <c r="CJ31" s="276"/>
      <c r="CK31" s="276"/>
      <c r="CL31" s="276"/>
      <c r="CM31" s="276"/>
      <c r="CN31" s="276"/>
      <c r="CO31" s="276"/>
      <c r="CP31" s="276"/>
      <c r="CQ31" s="276"/>
      <c r="CR31" s="276"/>
      <c r="CS31" s="276"/>
      <c r="CT31" s="276"/>
      <c r="CU31" s="276"/>
      <c r="CV31" s="276"/>
      <c r="CW31" s="276"/>
      <c r="CX31" s="276"/>
      <c r="CY31" s="276"/>
      <c r="CZ31" s="276"/>
      <c r="DA31" s="276"/>
      <c r="DB31" s="276"/>
      <c r="DC31" s="276"/>
      <c r="DD31" s="276"/>
      <c r="DE31" s="276"/>
      <c r="DF31" s="276"/>
      <c r="DG31" s="276"/>
      <c r="DH31" s="276"/>
      <c r="DI31" s="276"/>
      <c r="DJ31" s="276"/>
      <c r="DK31" s="276"/>
      <c r="DL31" s="276"/>
      <c r="DM31" s="276"/>
      <c r="DN31" s="276"/>
      <c r="DO31" s="276"/>
      <c r="DP31" s="276"/>
      <c r="DQ31" s="276"/>
      <c r="DR31" s="276"/>
      <c r="DS31" s="276"/>
      <c r="DT31" s="276"/>
      <c r="DU31" s="276"/>
      <c r="DV31" s="276"/>
      <c r="DW31" s="276"/>
      <c r="DX31" s="276"/>
      <c r="DY31" s="276"/>
      <c r="DZ31" s="276"/>
      <c r="EA31" s="276"/>
      <c r="EB31" s="276"/>
      <c r="EC31" s="276"/>
      <c r="ED31" s="276"/>
      <c r="EE31" s="276"/>
      <c r="EF31" s="276"/>
      <c r="EG31" s="276"/>
      <c r="EH31" s="276"/>
      <c r="EI31" s="276"/>
      <c r="EJ31" s="276"/>
      <c r="EK31" s="276"/>
      <c r="EL31" s="276"/>
      <c r="EM31" s="276"/>
      <c r="EN31" s="276"/>
      <c r="EO31" s="276"/>
      <c r="EP31" s="276"/>
      <c r="EQ31" s="276"/>
      <c r="ER31" s="276"/>
      <c r="ES31" s="276"/>
      <c r="ET31" s="276"/>
      <c r="EU31" s="276"/>
      <c r="EV31" s="276"/>
      <c r="EW31" s="276"/>
      <c r="EX31" s="276"/>
      <c r="EY31" s="276"/>
      <c r="EZ31" s="276"/>
      <c r="FA31" s="276"/>
      <c r="FB31" s="276"/>
      <c r="FC31" s="276"/>
      <c r="FD31" s="276"/>
      <c r="FE31" s="276"/>
      <c r="FF31" s="276"/>
      <c r="FG31" s="276"/>
      <c r="FH31" s="276"/>
      <c r="FI31" s="276"/>
      <c r="FJ31" s="276"/>
      <c r="FK31" s="277"/>
      <c r="FM31" s="272" t="s">
        <v>669</v>
      </c>
      <c r="FN31" s="272"/>
      <c r="FO31" s="272"/>
      <c r="FP31" s="272"/>
      <c r="FQ31" s="272"/>
      <c r="FR31" s="272"/>
      <c r="FS31" s="272"/>
      <c r="FT31" s="272"/>
      <c r="FU31" s="272"/>
      <c r="FV31" s="272"/>
      <c r="FW31" s="272"/>
      <c r="FX31" s="272"/>
      <c r="FY31" s="272"/>
      <c r="FZ31" s="272"/>
      <c r="GA31" s="272"/>
      <c r="GB31" s="272"/>
      <c r="GC31" s="272"/>
      <c r="GD31" s="272"/>
      <c r="GE31" s="272"/>
      <c r="GF31" s="272"/>
      <c r="GG31" s="272"/>
      <c r="GH31" s="272"/>
      <c r="GI31" s="272"/>
      <c r="GJ31" s="271">
        <v>0.73499999999999999</v>
      </c>
      <c r="GK31" s="271"/>
      <c r="GL31" s="271"/>
      <c r="GM31" s="271"/>
      <c r="GN31" s="271"/>
      <c r="GO31" s="271"/>
      <c r="GP31" s="271"/>
      <c r="GQ31" s="271"/>
      <c r="GR31" s="271"/>
      <c r="GS31" s="271"/>
      <c r="GT31" s="271"/>
      <c r="GU31" s="270">
        <v>3000</v>
      </c>
      <c r="GV31" s="270"/>
      <c r="GW31" s="270"/>
      <c r="GX31" s="270"/>
      <c r="GY31" s="270"/>
      <c r="GZ31" s="270"/>
      <c r="HA31" s="270"/>
      <c r="HB31" s="270"/>
      <c r="HC31" s="270"/>
      <c r="HD31" s="269">
        <f t="shared" ref="HD31:HD36" si="5">GU31*1000/GJ31</f>
        <v>4081632.6530612246</v>
      </c>
      <c r="HE31" s="269"/>
      <c r="HF31" s="269"/>
      <c r="HG31" s="269"/>
      <c r="HH31" s="269"/>
      <c r="HI31" s="269"/>
      <c r="HJ31" s="269"/>
      <c r="HK31" s="269"/>
      <c r="HL31" s="270">
        <v>100</v>
      </c>
      <c r="HM31" s="270"/>
      <c r="HN31" s="270"/>
      <c r="HO31" s="270"/>
      <c r="HP31" s="270"/>
      <c r="HQ31" s="270"/>
      <c r="HR31" s="270"/>
      <c r="HS31" s="270"/>
      <c r="HT31" s="268">
        <f t="shared" ref="HT31:HT36" si="6">HL31*GJ31/1000</f>
        <v>7.3499999999999996E-2</v>
      </c>
      <c r="HU31" s="268"/>
      <c r="HV31" s="268"/>
      <c r="HW31" s="268"/>
      <c r="HX31" s="268"/>
      <c r="HY31" s="268"/>
      <c r="HZ31" s="268"/>
      <c r="IA31" s="268"/>
      <c r="IE31" s="35" t="s">
        <v>723</v>
      </c>
    </row>
    <row r="32" spans="1:255" x14ac:dyDescent="0.25">
      <c r="A32" s="198" t="s">
        <v>95</v>
      </c>
      <c r="B32" s="199"/>
      <c r="C32" s="199"/>
      <c r="D32" s="199"/>
      <c r="E32" s="199"/>
      <c r="F32" s="199"/>
      <c r="G32" s="199"/>
      <c r="H32" s="199"/>
      <c r="I32" s="200"/>
      <c r="J32" s="30"/>
      <c r="K32" s="237" t="s">
        <v>69</v>
      </c>
      <c r="L32" s="237"/>
      <c r="M32" s="237"/>
      <c r="N32" s="237"/>
      <c r="O32" s="237"/>
      <c r="P32" s="237"/>
      <c r="Q32" s="237"/>
      <c r="R32" s="237"/>
      <c r="S32" s="237"/>
      <c r="T32" s="237"/>
      <c r="U32" s="237"/>
      <c r="V32" s="237"/>
      <c r="W32" s="237"/>
      <c r="X32" s="237"/>
      <c r="Y32" s="237"/>
      <c r="Z32" s="237"/>
      <c r="AA32" s="237"/>
      <c r="AB32" s="237"/>
      <c r="AC32" s="237"/>
      <c r="AD32" s="237"/>
      <c r="AE32" s="237"/>
      <c r="AF32" s="237"/>
      <c r="AG32" s="237"/>
      <c r="AH32" s="237"/>
      <c r="AI32" s="237"/>
      <c r="AJ32" s="237"/>
      <c r="AK32" s="237"/>
      <c r="AL32" s="237"/>
      <c r="AM32" s="237"/>
      <c r="AN32" s="237"/>
      <c r="AO32" s="237"/>
      <c r="AP32" s="237"/>
      <c r="AQ32" s="278"/>
      <c r="AR32" s="279" t="s">
        <v>774</v>
      </c>
      <c r="AS32" s="280"/>
      <c r="AT32" s="280"/>
      <c r="AU32" s="280"/>
      <c r="AV32" s="280"/>
      <c r="AW32" s="280"/>
      <c r="AX32" s="280"/>
      <c r="AY32" s="280"/>
      <c r="AZ32" s="280"/>
      <c r="BA32" s="280"/>
      <c r="BB32" s="280"/>
      <c r="BC32" s="280"/>
      <c r="BD32" s="280"/>
      <c r="BE32" s="280"/>
      <c r="BF32" s="280"/>
      <c r="BG32" s="280"/>
      <c r="BH32" s="280"/>
      <c r="BI32" s="280"/>
      <c r="BJ32" s="280"/>
      <c r="BK32" s="280"/>
      <c r="BL32" s="280"/>
      <c r="BM32" s="280"/>
      <c r="BN32" s="280"/>
      <c r="BO32" s="280"/>
      <c r="BP32" s="280"/>
      <c r="BQ32" s="280"/>
      <c r="BR32" s="280"/>
      <c r="BS32" s="280"/>
      <c r="BT32" s="280"/>
      <c r="BU32" s="280"/>
      <c r="BV32" s="280"/>
      <c r="BW32" s="280"/>
      <c r="BX32" s="280"/>
      <c r="BY32" s="280"/>
      <c r="BZ32" s="280"/>
      <c r="CA32" s="280"/>
      <c r="CB32" s="280"/>
      <c r="CC32" s="280"/>
      <c r="CD32" s="280"/>
      <c r="CE32" s="280"/>
      <c r="CF32" s="280"/>
      <c r="CG32" s="280"/>
      <c r="CH32" s="280"/>
      <c r="CI32" s="280"/>
      <c r="CJ32" s="280"/>
      <c r="CK32" s="280"/>
      <c r="CL32" s="280"/>
      <c r="CM32" s="280"/>
      <c r="CN32" s="280"/>
      <c r="CO32" s="280"/>
      <c r="CP32" s="280"/>
      <c r="CQ32" s="280"/>
      <c r="CR32" s="280"/>
      <c r="CS32" s="280"/>
      <c r="CT32" s="280"/>
      <c r="CU32" s="280"/>
      <c r="CV32" s="280"/>
      <c r="CW32" s="280"/>
      <c r="CX32" s="280"/>
      <c r="CY32" s="280"/>
      <c r="CZ32" s="280"/>
      <c r="DA32" s="280"/>
      <c r="DB32" s="280"/>
      <c r="DC32" s="280"/>
      <c r="DD32" s="280"/>
      <c r="DE32" s="280"/>
      <c r="DF32" s="280"/>
      <c r="DG32" s="280"/>
      <c r="DH32" s="280"/>
      <c r="DI32" s="280"/>
      <c r="DJ32" s="280"/>
      <c r="DK32" s="280"/>
      <c r="DL32" s="280"/>
      <c r="DM32" s="280"/>
      <c r="DN32" s="280"/>
      <c r="DO32" s="280"/>
      <c r="DP32" s="280"/>
      <c r="DQ32" s="280"/>
      <c r="DR32" s="280"/>
      <c r="DS32" s="280"/>
      <c r="DT32" s="280"/>
      <c r="DU32" s="280"/>
      <c r="DV32" s="280"/>
      <c r="DW32" s="280"/>
      <c r="DX32" s="280"/>
      <c r="DY32" s="280"/>
      <c r="DZ32" s="280"/>
      <c r="EA32" s="280"/>
      <c r="EB32" s="280"/>
      <c r="EC32" s="280"/>
      <c r="ED32" s="280"/>
      <c r="EE32" s="280"/>
      <c r="EF32" s="280"/>
      <c r="EG32" s="280"/>
      <c r="EH32" s="280"/>
      <c r="EI32" s="280"/>
      <c r="EJ32" s="280"/>
      <c r="EK32" s="280"/>
      <c r="EL32" s="280"/>
      <c r="EM32" s="280"/>
      <c r="EN32" s="280"/>
      <c r="EO32" s="280"/>
      <c r="EP32" s="280"/>
      <c r="EQ32" s="280"/>
      <c r="ER32" s="280"/>
      <c r="ES32" s="280"/>
      <c r="ET32" s="280"/>
      <c r="EU32" s="280"/>
      <c r="EV32" s="280"/>
      <c r="EW32" s="280"/>
      <c r="EX32" s="280"/>
      <c r="EY32" s="280"/>
      <c r="EZ32" s="280"/>
      <c r="FA32" s="280"/>
      <c r="FB32" s="280"/>
      <c r="FC32" s="280"/>
      <c r="FD32" s="280"/>
      <c r="FE32" s="280"/>
      <c r="FF32" s="280"/>
      <c r="FG32" s="280"/>
      <c r="FH32" s="280"/>
      <c r="FI32" s="280"/>
      <c r="FJ32" s="280"/>
      <c r="FK32" s="281"/>
      <c r="FM32" s="272" t="s">
        <v>670</v>
      </c>
      <c r="FN32" s="272"/>
      <c r="FO32" s="272"/>
      <c r="FP32" s="272"/>
      <c r="FQ32" s="272"/>
      <c r="FR32" s="272"/>
      <c r="FS32" s="272"/>
      <c r="FT32" s="272"/>
      <c r="FU32" s="272"/>
      <c r="FV32" s="272"/>
      <c r="FW32" s="272"/>
      <c r="FX32" s="272"/>
      <c r="FY32" s="272"/>
      <c r="FZ32" s="272"/>
      <c r="GA32" s="272"/>
      <c r="GB32" s="272"/>
      <c r="GC32" s="272"/>
      <c r="GD32" s="272"/>
      <c r="GE32" s="272"/>
      <c r="GF32" s="272"/>
      <c r="GG32" s="272"/>
      <c r="GH32" s="272"/>
      <c r="GI32" s="272"/>
      <c r="GJ32" s="271">
        <v>0.75</v>
      </c>
      <c r="GK32" s="271"/>
      <c r="GL32" s="271"/>
      <c r="GM32" s="271"/>
      <c r="GN32" s="271"/>
      <c r="GO32" s="271"/>
      <c r="GP32" s="271"/>
      <c r="GQ32" s="271"/>
      <c r="GR32" s="271"/>
      <c r="GS32" s="271"/>
      <c r="GT32" s="271"/>
      <c r="GU32" s="270">
        <v>0</v>
      </c>
      <c r="GV32" s="270"/>
      <c r="GW32" s="270"/>
      <c r="GX32" s="270"/>
      <c r="GY32" s="270"/>
      <c r="GZ32" s="270"/>
      <c r="HA32" s="270"/>
      <c r="HB32" s="270"/>
      <c r="HC32" s="270"/>
      <c r="HD32" s="268">
        <f t="shared" si="5"/>
        <v>0</v>
      </c>
      <c r="HE32" s="268"/>
      <c r="HF32" s="268"/>
      <c r="HG32" s="268"/>
      <c r="HH32" s="268"/>
      <c r="HI32" s="268"/>
      <c r="HJ32" s="268"/>
      <c r="HK32" s="268"/>
      <c r="HL32" s="270">
        <v>3700</v>
      </c>
      <c r="HM32" s="270"/>
      <c r="HN32" s="270"/>
      <c r="HO32" s="270"/>
      <c r="HP32" s="270"/>
      <c r="HQ32" s="270"/>
      <c r="HR32" s="270"/>
      <c r="HS32" s="270"/>
      <c r="HT32" s="268">
        <f t="shared" si="6"/>
        <v>2.7749999999999999</v>
      </c>
      <c r="HU32" s="268"/>
      <c r="HV32" s="268"/>
      <c r="HW32" s="268"/>
      <c r="HX32" s="268"/>
      <c r="HY32" s="268"/>
      <c r="HZ32" s="268"/>
      <c r="IA32" s="268"/>
    </row>
    <row r="33" spans="1:235" x14ac:dyDescent="0.25">
      <c r="A33" s="198" t="s">
        <v>100</v>
      </c>
      <c r="B33" s="199"/>
      <c r="C33" s="199"/>
      <c r="D33" s="199"/>
      <c r="E33" s="199"/>
      <c r="F33" s="199"/>
      <c r="G33" s="199"/>
      <c r="H33" s="199"/>
      <c r="I33" s="200"/>
      <c r="J33" s="30"/>
      <c r="K33" s="237" t="s">
        <v>86</v>
      </c>
      <c r="L33" s="237"/>
      <c r="M33" s="237"/>
      <c r="N33" s="237"/>
      <c r="O33" s="237"/>
      <c r="P33" s="237"/>
      <c r="Q33" s="237"/>
      <c r="R33" s="237"/>
      <c r="S33" s="237"/>
      <c r="T33" s="237"/>
      <c r="U33" s="237"/>
      <c r="V33" s="237"/>
      <c r="W33" s="237"/>
      <c r="X33" s="237"/>
      <c r="Y33" s="237"/>
      <c r="Z33" s="237"/>
      <c r="AA33" s="237"/>
      <c r="AB33" s="237"/>
      <c r="AC33" s="237"/>
      <c r="AD33" s="237"/>
      <c r="AE33" s="237"/>
      <c r="AF33" s="237"/>
      <c r="AG33" s="237"/>
      <c r="AH33" s="237"/>
      <c r="AI33" s="237"/>
      <c r="AJ33" s="237"/>
      <c r="AK33" s="237"/>
      <c r="AL33" s="237"/>
      <c r="AM33" s="237"/>
      <c r="AN33" s="237"/>
      <c r="AO33" s="237"/>
      <c r="AP33" s="237"/>
      <c r="AQ33" s="278"/>
      <c r="AR33" s="279" t="s">
        <v>766</v>
      </c>
      <c r="AS33" s="280"/>
      <c r="AT33" s="280"/>
      <c r="AU33" s="280"/>
      <c r="AV33" s="280"/>
      <c r="AW33" s="280"/>
      <c r="AX33" s="280"/>
      <c r="AY33" s="280"/>
      <c r="AZ33" s="280"/>
      <c r="BA33" s="280"/>
      <c r="BB33" s="280"/>
      <c r="BC33" s="280"/>
      <c r="BD33" s="280"/>
      <c r="BE33" s="280"/>
      <c r="BF33" s="280"/>
      <c r="BG33" s="280"/>
      <c r="BH33" s="280"/>
      <c r="BI33" s="280"/>
      <c r="BJ33" s="280"/>
      <c r="BK33" s="280"/>
      <c r="BL33" s="280"/>
      <c r="BM33" s="280"/>
      <c r="BN33" s="280"/>
      <c r="BO33" s="280"/>
      <c r="BP33" s="280"/>
      <c r="BQ33" s="280"/>
      <c r="BR33" s="280"/>
      <c r="BS33" s="280"/>
      <c r="BT33" s="280"/>
      <c r="BU33" s="280"/>
      <c r="BV33" s="280"/>
      <c r="BW33" s="280"/>
      <c r="BX33" s="280"/>
      <c r="BY33" s="280"/>
      <c r="BZ33" s="280"/>
      <c r="CA33" s="280"/>
      <c r="CB33" s="280"/>
      <c r="CC33" s="280"/>
      <c r="CD33" s="280"/>
      <c r="CE33" s="280"/>
      <c r="CF33" s="280"/>
      <c r="CG33" s="280"/>
      <c r="CH33" s="280"/>
      <c r="CI33" s="280"/>
      <c r="CJ33" s="280"/>
      <c r="CK33" s="280"/>
      <c r="CL33" s="280"/>
      <c r="CM33" s="280"/>
      <c r="CN33" s="280"/>
      <c r="CO33" s="280"/>
      <c r="CP33" s="280"/>
      <c r="CQ33" s="280"/>
      <c r="CR33" s="280"/>
      <c r="CS33" s="280"/>
      <c r="CT33" s="280"/>
      <c r="CU33" s="280"/>
      <c r="CV33" s="280"/>
      <c r="CW33" s="280"/>
      <c r="CX33" s="280"/>
      <c r="CY33" s="280"/>
      <c r="CZ33" s="280"/>
      <c r="DA33" s="280"/>
      <c r="DB33" s="280"/>
      <c r="DC33" s="280"/>
      <c r="DD33" s="280"/>
      <c r="DE33" s="280"/>
      <c r="DF33" s="280"/>
      <c r="DG33" s="280"/>
      <c r="DH33" s="280"/>
      <c r="DI33" s="280"/>
      <c r="DJ33" s="280"/>
      <c r="DK33" s="280"/>
      <c r="DL33" s="280"/>
      <c r="DM33" s="280"/>
      <c r="DN33" s="280"/>
      <c r="DO33" s="280"/>
      <c r="DP33" s="280"/>
      <c r="DQ33" s="280"/>
      <c r="DR33" s="280"/>
      <c r="DS33" s="280"/>
      <c r="DT33" s="280"/>
      <c r="DU33" s="280"/>
      <c r="DV33" s="280"/>
      <c r="DW33" s="280"/>
      <c r="DX33" s="280"/>
      <c r="DY33" s="280"/>
      <c r="DZ33" s="280"/>
      <c r="EA33" s="280"/>
      <c r="EB33" s="280"/>
      <c r="EC33" s="280"/>
      <c r="ED33" s="280"/>
      <c r="EE33" s="280"/>
      <c r="EF33" s="280"/>
      <c r="EG33" s="280"/>
      <c r="EH33" s="280"/>
      <c r="EI33" s="280"/>
      <c r="EJ33" s="280"/>
      <c r="EK33" s="280"/>
      <c r="EL33" s="280"/>
      <c r="EM33" s="280"/>
      <c r="EN33" s="280"/>
      <c r="EO33" s="280"/>
      <c r="EP33" s="280"/>
      <c r="EQ33" s="280"/>
      <c r="ER33" s="280"/>
      <c r="ES33" s="280"/>
      <c r="ET33" s="280"/>
      <c r="EU33" s="280"/>
      <c r="EV33" s="280"/>
      <c r="EW33" s="280"/>
      <c r="EX33" s="280"/>
      <c r="EY33" s="280"/>
      <c r="EZ33" s="280"/>
      <c r="FA33" s="280"/>
      <c r="FB33" s="280"/>
      <c r="FC33" s="280"/>
      <c r="FD33" s="280"/>
      <c r="FE33" s="280"/>
      <c r="FF33" s="280"/>
      <c r="FG33" s="280"/>
      <c r="FH33" s="280"/>
      <c r="FI33" s="280"/>
      <c r="FJ33" s="280"/>
      <c r="FK33" s="281"/>
      <c r="FM33" s="272" t="s">
        <v>671</v>
      </c>
      <c r="FN33" s="272"/>
      <c r="FO33" s="272"/>
      <c r="FP33" s="272"/>
      <c r="FQ33" s="272"/>
      <c r="FR33" s="272"/>
      <c r="FS33" s="272"/>
      <c r="FT33" s="272"/>
      <c r="FU33" s="272"/>
      <c r="FV33" s="272"/>
      <c r="FW33" s="272"/>
      <c r="FX33" s="272"/>
      <c r="FY33" s="272"/>
      <c r="FZ33" s="272"/>
      <c r="GA33" s="272"/>
      <c r="GB33" s="272"/>
      <c r="GC33" s="272"/>
      <c r="GD33" s="272"/>
      <c r="GE33" s="272"/>
      <c r="GF33" s="272"/>
      <c r="GG33" s="272"/>
      <c r="GH33" s="272"/>
      <c r="GI33" s="272"/>
      <c r="GJ33" s="271">
        <v>0.76500000000000001</v>
      </c>
      <c r="GK33" s="271"/>
      <c r="GL33" s="271"/>
      <c r="GM33" s="271"/>
      <c r="GN33" s="271"/>
      <c r="GO33" s="271"/>
      <c r="GP33" s="271"/>
      <c r="GQ33" s="271"/>
      <c r="GR33" s="271"/>
      <c r="GS33" s="271"/>
      <c r="GT33" s="271"/>
      <c r="GU33" s="270">
        <v>0</v>
      </c>
      <c r="GV33" s="270"/>
      <c r="GW33" s="270"/>
      <c r="GX33" s="270"/>
      <c r="GY33" s="270"/>
      <c r="GZ33" s="270"/>
      <c r="HA33" s="270"/>
      <c r="HB33" s="270"/>
      <c r="HC33" s="270"/>
      <c r="HD33" s="268">
        <f t="shared" si="5"/>
        <v>0</v>
      </c>
      <c r="HE33" s="268"/>
      <c r="HF33" s="268"/>
      <c r="HG33" s="268"/>
      <c r="HH33" s="268"/>
      <c r="HI33" s="268"/>
      <c r="HJ33" s="268"/>
      <c r="HK33" s="268"/>
      <c r="HL33" s="270">
        <v>0</v>
      </c>
      <c r="HM33" s="270"/>
      <c r="HN33" s="270"/>
      <c r="HO33" s="270"/>
      <c r="HP33" s="270"/>
      <c r="HQ33" s="270"/>
      <c r="HR33" s="270"/>
      <c r="HS33" s="270"/>
      <c r="HT33" s="268">
        <f t="shared" si="6"/>
        <v>0</v>
      </c>
      <c r="HU33" s="268"/>
      <c r="HV33" s="268"/>
      <c r="HW33" s="268"/>
      <c r="HX33" s="268"/>
      <c r="HY33" s="268"/>
      <c r="HZ33" s="268"/>
      <c r="IA33" s="268"/>
    </row>
    <row r="34" spans="1:235" x14ac:dyDescent="0.25">
      <c r="A34" s="198" t="s">
        <v>102</v>
      </c>
      <c r="B34" s="199"/>
      <c r="C34" s="199"/>
      <c r="D34" s="199"/>
      <c r="E34" s="199"/>
      <c r="F34" s="199"/>
      <c r="G34" s="199"/>
      <c r="H34" s="199"/>
      <c r="I34" s="200"/>
      <c r="J34" s="30"/>
      <c r="K34" s="237" t="s">
        <v>131</v>
      </c>
      <c r="L34" s="237"/>
      <c r="M34" s="237"/>
      <c r="N34" s="237"/>
      <c r="O34" s="237"/>
      <c r="P34" s="237"/>
      <c r="Q34" s="237"/>
      <c r="R34" s="237"/>
      <c r="S34" s="237"/>
      <c r="T34" s="237"/>
      <c r="U34" s="237"/>
      <c r="V34" s="237"/>
      <c r="W34" s="237"/>
      <c r="X34" s="237"/>
      <c r="Y34" s="237"/>
      <c r="Z34" s="237"/>
      <c r="AA34" s="237"/>
      <c r="AB34" s="237"/>
      <c r="AC34" s="237"/>
      <c r="AD34" s="237"/>
      <c r="AE34" s="237"/>
      <c r="AF34" s="237"/>
      <c r="AG34" s="237"/>
      <c r="AH34" s="237"/>
      <c r="AI34" s="237"/>
      <c r="AJ34" s="237"/>
      <c r="AK34" s="237"/>
      <c r="AL34" s="237"/>
      <c r="AM34" s="237"/>
      <c r="AN34" s="237"/>
      <c r="AO34" s="237"/>
      <c r="AP34" s="237"/>
      <c r="AQ34" s="278"/>
      <c r="AR34" s="198" t="s">
        <v>415</v>
      </c>
      <c r="AS34" s="199"/>
      <c r="AT34" s="199"/>
      <c r="AU34" s="199"/>
      <c r="AV34" s="199"/>
      <c r="AW34" s="199"/>
      <c r="AX34" s="199"/>
      <c r="AY34" s="199"/>
      <c r="AZ34" s="199"/>
      <c r="BA34" s="199"/>
      <c r="BB34" s="199"/>
      <c r="BC34" s="199"/>
      <c r="BD34" s="199"/>
      <c r="BE34" s="199"/>
      <c r="BF34" s="199"/>
      <c r="BG34" s="199"/>
      <c r="BH34" s="199"/>
      <c r="BI34" s="199"/>
      <c r="BJ34" s="199"/>
      <c r="BK34" s="199"/>
      <c r="BL34" s="199"/>
      <c r="BM34" s="199"/>
      <c r="BN34" s="199"/>
      <c r="BO34" s="199"/>
      <c r="BP34" s="199"/>
      <c r="BQ34" s="199"/>
      <c r="BR34" s="199"/>
      <c r="BS34" s="199"/>
      <c r="BT34" s="199"/>
      <c r="BU34" s="199"/>
      <c r="BV34" s="199"/>
      <c r="BW34" s="199"/>
      <c r="BX34" s="199"/>
      <c r="BY34" s="199"/>
      <c r="BZ34" s="199"/>
      <c r="CA34" s="199"/>
      <c r="CB34" s="199"/>
      <c r="CC34" s="199"/>
      <c r="CD34" s="199"/>
      <c r="CE34" s="199"/>
      <c r="CF34" s="199"/>
      <c r="CG34" s="199"/>
      <c r="CH34" s="199"/>
      <c r="CI34" s="199"/>
      <c r="CJ34" s="199"/>
      <c r="CK34" s="199"/>
      <c r="CL34" s="199"/>
      <c r="CM34" s="199"/>
      <c r="CN34" s="199"/>
      <c r="CO34" s="199"/>
      <c r="CP34" s="199"/>
      <c r="CQ34" s="199"/>
      <c r="CR34" s="199"/>
      <c r="CS34" s="199"/>
      <c r="CT34" s="199"/>
      <c r="CU34" s="199"/>
      <c r="CV34" s="199"/>
      <c r="CW34" s="199"/>
      <c r="CX34" s="199"/>
      <c r="CY34" s="199"/>
      <c r="CZ34" s="199"/>
      <c r="DA34" s="199"/>
      <c r="DB34" s="199"/>
      <c r="DC34" s="199"/>
      <c r="DD34" s="199"/>
      <c r="DE34" s="199"/>
      <c r="DF34" s="199"/>
      <c r="DG34" s="199"/>
      <c r="DH34" s="199"/>
      <c r="DI34" s="199"/>
      <c r="DJ34" s="199"/>
      <c r="DK34" s="199"/>
      <c r="DL34" s="199"/>
      <c r="DM34" s="199"/>
      <c r="DN34" s="199"/>
      <c r="DO34" s="199"/>
      <c r="DP34" s="199"/>
      <c r="DQ34" s="199"/>
      <c r="DR34" s="199"/>
      <c r="DS34" s="199"/>
      <c r="DT34" s="199"/>
      <c r="DU34" s="199"/>
      <c r="DV34" s="199"/>
      <c r="DW34" s="199"/>
      <c r="DX34" s="199"/>
      <c r="DY34" s="199"/>
      <c r="DZ34" s="199"/>
      <c r="EA34" s="199"/>
      <c r="EB34" s="199"/>
      <c r="EC34" s="199"/>
      <c r="ED34" s="199"/>
      <c r="EE34" s="199"/>
      <c r="EF34" s="199"/>
      <c r="EG34" s="199"/>
      <c r="EH34" s="199"/>
      <c r="EI34" s="199"/>
      <c r="EJ34" s="199"/>
      <c r="EK34" s="199"/>
      <c r="EL34" s="199"/>
      <c r="EM34" s="199"/>
      <c r="EN34" s="199"/>
      <c r="EO34" s="199"/>
      <c r="EP34" s="199"/>
      <c r="EQ34" s="199"/>
      <c r="ER34" s="199"/>
      <c r="ES34" s="199"/>
      <c r="ET34" s="199"/>
      <c r="EU34" s="199"/>
      <c r="EV34" s="199"/>
      <c r="EW34" s="199"/>
      <c r="EX34" s="199"/>
      <c r="EY34" s="199"/>
      <c r="EZ34" s="199"/>
      <c r="FA34" s="199"/>
      <c r="FB34" s="199"/>
      <c r="FC34" s="199"/>
      <c r="FD34" s="199"/>
      <c r="FE34" s="199"/>
      <c r="FF34" s="199"/>
      <c r="FG34" s="199"/>
      <c r="FH34" s="199"/>
      <c r="FI34" s="199"/>
      <c r="FJ34" s="199"/>
      <c r="FK34" s="200"/>
      <c r="FM34" s="272" t="s">
        <v>674</v>
      </c>
      <c r="FN34" s="272"/>
      <c r="FO34" s="272"/>
      <c r="FP34" s="272"/>
      <c r="FQ34" s="272"/>
      <c r="FR34" s="272"/>
      <c r="FS34" s="272"/>
      <c r="FT34" s="272"/>
      <c r="FU34" s="272"/>
      <c r="FV34" s="272"/>
      <c r="FW34" s="272"/>
      <c r="FX34" s="272"/>
      <c r="FY34" s="272"/>
      <c r="FZ34" s="272"/>
      <c r="GA34" s="272"/>
      <c r="GB34" s="272"/>
      <c r="GC34" s="272"/>
      <c r="GD34" s="272"/>
      <c r="GE34" s="272"/>
      <c r="GF34" s="272"/>
      <c r="GG34" s="272"/>
      <c r="GH34" s="272"/>
      <c r="GI34" s="272"/>
      <c r="GJ34" s="271">
        <v>0.84</v>
      </c>
      <c r="GK34" s="271"/>
      <c r="GL34" s="271"/>
      <c r="GM34" s="271"/>
      <c r="GN34" s="271"/>
      <c r="GO34" s="271"/>
      <c r="GP34" s="271"/>
      <c r="GQ34" s="271"/>
      <c r="GR34" s="271"/>
      <c r="GS34" s="271"/>
      <c r="GT34" s="271"/>
      <c r="GU34" s="270">
        <v>0</v>
      </c>
      <c r="GV34" s="270"/>
      <c r="GW34" s="270"/>
      <c r="GX34" s="270"/>
      <c r="GY34" s="270"/>
      <c r="GZ34" s="270"/>
      <c r="HA34" s="270"/>
      <c r="HB34" s="270"/>
      <c r="HC34" s="270"/>
      <c r="HD34" s="268">
        <f t="shared" si="5"/>
        <v>0</v>
      </c>
      <c r="HE34" s="268"/>
      <c r="HF34" s="268"/>
      <c r="HG34" s="268"/>
      <c r="HH34" s="268"/>
      <c r="HI34" s="268"/>
      <c r="HJ34" s="268"/>
      <c r="HK34" s="268"/>
      <c r="HL34" s="270">
        <v>0</v>
      </c>
      <c r="HM34" s="270"/>
      <c r="HN34" s="270"/>
      <c r="HO34" s="270"/>
      <c r="HP34" s="270"/>
      <c r="HQ34" s="270"/>
      <c r="HR34" s="270"/>
      <c r="HS34" s="270"/>
      <c r="HT34" s="268">
        <f t="shared" si="6"/>
        <v>0</v>
      </c>
      <c r="HU34" s="268"/>
      <c r="HV34" s="268"/>
      <c r="HW34" s="268"/>
      <c r="HX34" s="268"/>
      <c r="HY34" s="268"/>
      <c r="HZ34" s="268"/>
      <c r="IA34" s="268"/>
    </row>
    <row r="35" spans="1:235" x14ac:dyDescent="0.25">
      <c r="A35" s="198" t="s">
        <v>103</v>
      </c>
      <c r="B35" s="199"/>
      <c r="C35" s="199"/>
      <c r="D35" s="199"/>
      <c r="E35" s="199"/>
      <c r="F35" s="199"/>
      <c r="G35" s="199"/>
      <c r="H35" s="199"/>
      <c r="I35" s="200"/>
      <c r="J35" s="30"/>
      <c r="K35" s="237" t="s">
        <v>94</v>
      </c>
      <c r="L35" s="237"/>
      <c r="M35" s="237"/>
      <c r="N35" s="237"/>
      <c r="O35" s="237"/>
      <c r="P35" s="237"/>
      <c r="Q35" s="237"/>
      <c r="R35" s="237"/>
      <c r="S35" s="237"/>
      <c r="T35" s="237"/>
      <c r="U35" s="237"/>
      <c r="V35" s="237"/>
      <c r="W35" s="237"/>
      <c r="X35" s="237"/>
      <c r="Y35" s="237"/>
      <c r="Z35" s="237"/>
      <c r="AA35" s="237"/>
      <c r="AB35" s="237"/>
      <c r="AC35" s="237"/>
      <c r="AD35" s="237"/>
      <c r="AE35" s="237"/>
      <c r="AF35" s="237"/>
      <c r="AG35" s="237"/>
      <c r="AH35" s="237"/>
      <c r="AI35" s="237"/>
      <c r="AJ35" s="237"/>
      <c r="AK35" s="237"/>
      <c r="AL35" s="237"/>
      <c r="AM35" s="237"/>
      <c r="AN35" s="237"/>
      <c r="AO35" s="237"/>
      <c r="AP35" s="237"/>
      <c r="AQ35" s="278"/>
      <c r="AR35" s="198" t="s">
        <v>415</v>
      </c>
      <c r="AS35" s="199"/>
      <c r="AT35" s="199"/>
      <c r="AU35" s="199"/>
      <c r="AV35" s="199"/>
      <c r="AW35" s="199"/>
      <c r="AX35" s="199"/>
      <c r="AY35" s="199"/>
      <c r="AZ35" s="199"/>
      <c r="BA35" s="199"/>
      <c r="BB35" s="199"/>
      <c r="BC35" s="199"/>
      <c r="BD35" s="199"/>
      <c r="BE35" s="199"/>
      <c r="BF35" s="199"/>
      <c r="BG35" s="199"/>
      <c r="BH35" s="199"/>
      <c r="BI35" s="199"/>
      <c r="BJ35" s="199"/>
      <c r="BK35" s="199"/>
      <c r="BL35" s="199"/>
      <c r="BM35" s="199"/>
      <c r="BN35" s="199"/>
      <c r="BO35" s="199"/>
      <c r="BP35" s="199"/>
      <c r="BQ35" s="199"/>
      <c r="BR35" s="199"/>
      <c r="BS35" s="199"/>
      <c r="BT35" s="199"/>
      <c r="BU35" s="199"/>
      <c r="BV35" s="199"/>
      <c r="BW35" s="199"/>
      <c r="BX35" s="199"/>
      <c r="BY35" s="199"/>
      <c r="BZ35" s="199"/>
      <c r="CA35" s="199"/>
      <c r="CB35" s="199"/>
      <c r="CC35" s="199"/>
      <c r="CD35" s="199"/>
      <c r="CE35" s="199"/>
      <c r="CF35" s="199"/>
      <c r="CG35" s="199"/>
      <c r="CH35" s="199"/>
      <c r="CI35" s="199"/>
      <c r="CJ35" s="199"/>
      <c r="CK35" s="199"/>
      <c r="CL35" s="199"/>
      <c r="CM35" s="199"/>
      <c r="CN35" s="199"/>
      <c r="CO35" s="199"/>
      <c r="CP35" s="199"/>
      <c r="CQ35" s="199"/>
      <c r="CR35" s="199"/>
      <c r="CS35" s="199"/>
      <c r="CT35" s="199"/>
      <c r="CU35" s="199"/>
      <c r="CV35" s="199"/>
      <c r="CW35" s="199"/>
      <c r="CX35" s="199"/>
      <c r="CY35" s="199"/>
      <c r="CZ35" s="199"/>
      <c r="DA35" s="199"/>
      <c r="DB35" s="199"/>
      <c r="DC35" s="199"/>
      <c r="DD35" s="199"/>
      <c r="DE35" s="199"/>
      <c r="DF35" s="199"/>
      <c r="DG35" s="199"/>
      <c r="DH35" s="199"/>
      <c r="DI35" s="199"/>
      <c r="DJ35" s="199"/>
      <c r="DK35" s="199"/>
      <c r="DL35" s="199"/>
      <c r="DM35" s="199"/>
      <c r="DN35" s="199"/>
      <c r="DO35" s="199"/>
      <c r="DP35" s="199"/>
      <c r="DQ35" s="199"/>
      <c r="DR35" s="199"/>
      <c r="DS35" s="199"/>
      <c r="DT35" s="199"/>
      <c r="DU35" s="199"/>
      <c r="DV35" s="199"/>
      <c r="DW35" s="199"/>
      <c r="DX35" s="199"/>
      <c r="DY35" s="199"/>
      <c r="DZ35" s="199"/>
      <c r="EA35" s="199"/>
      <c r="EB35" s="199"/>
      <c r="EC35" s="199"/>
      <c r="ED35" s="199"/>
      <c r="EE35" s="199"/>
      <c r="EF35" s="199"/>
      <c r="EG35" s="199"/>
      <c r="EH35" s="199"/>
      <c r="EI35" s="199"/>
      <c r="EJ35" s="199"/>
      <c r="EK35" s="199"/>
      <c r="EL35" s="199"/>
      <c r="EM35" s="199"/>
      <c r="EN35" s="199"/>
      <c r="EO35" s="199"/>
      <c r="EP35" s="199"/>
      <c r="EQ35" s="199"/>
      <c r="ER35" s="199"/>
      <c r="ES35" s="199"/>
      <c r="ET35" s="199"/>
      <c r="EU35" s="199"/>
      <c r="EV35" s="199"/>
      <c r="EW35" s="199"/>
      <c r="EX35" s="199"/>
      <c r="EY35" s="199"/>
      <c r="EZ35" s="199"/>
      <c r="FA35" s="199"/>
      <c r="FB35" s="199"/>
      <c r="FC35" s="199"/>
      <c r="FD35" s="199"/>
      <c r="FE35" s="199"/>
      <c r="FF35" s="199"/>
      <c r="FG35" s="199"/>
      <c r="FH35" s="199"/>
      <c r="FI35" s="199"/>
      <c r="FJ35" s="199"/>
      <c r="FK35" s="200"/>
      <c r="FM35" s="272" t="s">
        <v>672</v>
      </c>
      <c r="FN35" s="272"/>
      <c r="FO35" s="272"/>
      <c r="FP35" s="272"/>
      <c r="FQ35" s="272"/>
      <c r="FR35" s="272"/>
      <c r="FS35" s="272"/>
      <c r="FT35" s="272"/>
      <c r="FU35" s="272"/>
      <c r="FV35" s="272"/>
      <c r="FW35" s="272"/>
      <c r="FX35" s="272"/>
      <c r="FY35" s="272"/>
      <c r="FZ35" s="272"/>
      <c r="GA35" s="272"/>
      <c r="GB35" s="272"/>
      <c r="GC35" s="272"/>
      <c r="GD35" s="272"/>
      <c r="GE35" s="272"/>
      <c r="GF35" s="272"/>
      <c r="GG35" s="272"/>
      <c r="GH35" s="272"/>
      <c r="GI35" s="272"/>
      <c r="GJ35" s="271">
        <v>0.46</v>
      </c>
      <c r="GK35" s="271"/>
      <c r="GL35" s="271"/>
      <c r="GM35" s="271"/>
      <c r="GN35" s="271"/>
      <c r="GO35" s="271"/>
      <c r="GP35" s="271"/>
      <c r="GQ35" s="271"/>
      <c r="GR35" s="271"/>
      <c r="GS35" s="271"/>
      <c r="GT35" s="271"/>
      <c r="GU35" s="270">
        <v>0</v>
      </c>
      <c r="GV35" s="270"/>
      <c r="GW35" s="270"/>
      <c r="GX35" s="270"/>
      <c r="GY35" s="270"/>
      <c r="GZ35" s="270"/>
      <c r="HA35" s="270"/>
      <c r="HB35" s="270"/>
      <c r="HC35" s="270"/>
      <c r="HD35" s="268">
        <f t="shared" si="5"/>
        <v>0</v>
      </c>
      <c r="HE35" s="268"/>
      <c r="HF35" s="268"/>
      <c r="HG35" s="268"/>
      <c r="HH35" s="268"/>
      <c r="HI35" s="268"/>
      <c r="HJ35" s="268"/>
      <c r="HK35" s="268"/>
      <c r="HL35" s="270">
        <v>0</v>
      </c>
      <c r="HM35" s="270"/>
      <c r="HN35" s="270"/>
      <c r="HO35" s="270"/>
      <c r="HP35" s="270"/>
      <c r="HQ35" s="270"/>
      <c r="HR35" s="270"/>
      <c r="HS35" s="270"/>
      <c r="HT35" s="268">
        <f t="shared" si="6"/>
        <v>0</v>
      </c>
      <c r="HU35" s="268"/>
      <c r="HV35" s="268"/>
      <c r="HW35" s="268"/>
      <c r="HX35" s="268"/>
      <c r="HY35" s="268"/>
      <c r="HZ35" s="268"/>
      <c r="IA35" s="268"/>
    </row>
    <row r="36" spans="1:235" ht="28.5" customHeight="1" x14ac:dyDescent="0.25">
      <c r="A36" s="198" t="s">
        <v>104</v>
      </c>
      <c r="B36" s="199"/>
      <c r="C36" s="199"/>
      <c r="D36" s="199"/>
      <c r="E36" s="199"/>
      <c r="F36" s="199"/>
      <c r="G36" s="199"/>
      <c r="H36" s="199"/>
      <c r="I36" s="200"/>
      <c r="J36" s="30"/>
      <c r="K36" s="237" t="s">
        <v>143</v>
      </c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7"/>
      <c r="AE36" s="237"/>
      <c r="AF36" s="237"/>
      <c r="AG36" s="237"/>
      <c r="AH36" s="237"/>
      <c r="AI36" s="237"/>
      <c r="AJ36" s="237"/>
      <c r="AK36" s="237"/>
      <c r="AL36" s="237"/>
      <c r="AM36" s="237"/>
      <c r="AN36" s="237"/>
      <c r="AO36" s="237"/>
      <c r="AP36" s="237"/>
      <c r="AQ36" s="278"/>
      <c r="AR36" s="198" t="s">
        <v>415</v>
      </c>
      <c r="AS36" s="199"/>
      <c r="AT36" s="199"/>
      <c r="AU36" s="199"/>
      <c r="AV36" s="199"/>
      <c r="AW36" s="199"/>
      <c r="AX36" s="199"/>
      <c r="AY36" s="199"/>
      <c r="AZ36" s="199"/>
      <c r="BA36" s="199"/>
      <c r="BB36" s="199"/>
      <c r="BC36" s="199"/>
      <c r="BD36" s="199"/>
      <c r="BE36" s="199"/>
      <c r="BF36" s="199"/>
      <c r="BG36" s="199"/>
      <c r="BH36" s="199"/>
      <c r="BI36" s="199"/>
      <c r="BJ36" s="199"/>
      <c r="BK36" s="199"/>
      <c r="BL36" s="199"/>
      <c r="BM36" s="199"/>
      <c r="BN36" s="199"/>
      <c r="BO36" s="199"/>
      <c r="BP36" s="199"/>
      <c r="BQ36" s="199"/>
      <c r="BR36" s="199"/>
      <c r="BS36" s="199"/>
      <c r="BT36" s="199"/>
      <c r="BU36" s="199"/>
      <c r="BV36" s="199"/>
      <c r="BW36" s="199"/>
      <c r="BX36" s="199"/>
      <c r="BY36" s="199"/>
      <c r="BZ36" s="199"/>
      <c r="CA36" s="199"/>
      <c r="CB36" s="199"/>
      <c r="CC36" s="199"/>
      <c r="CD36" s="199"/>
      <c r="CE36" s="199"/>
      <c r="CF36" s="199"/>
      <c r="CG36" s="199"/>
      <c r="CH36" s="199"/>
      <c r="CI36" s="199"/>
      <c r="CJ36" s="199"/>
      <c r="CK36" s="199"/>
      <c r="CL36" s="199"/>
      <c r="CM36" s="199"/>
      <c r="CN36" s="199"/>
      <c r="CO36" s="199"/>
      <c r="CP36" s="199"/>
      <c r="CQ36" s="199"/>
      <c r="CR36" s="199"/>
      <c r="CS36" s="199"/>
      <c r="CT36" s="199"/>
      <c r="CU36" s="199"/>
      <c r="CV36" s="199"/>
      <c r="CW36" s="199"/>
      <c r="CX36" s="199"/>
      <c r="CY36" s="199"/>
      <c r="CZ36" s="199"/>
      <c r="DA36" s="199"/>
      <c r="DB36" s="199"/>
      <c r="DC36" s="199"/>
      <c r="DD36" s="199"/>
      <c r="DE36" s="199"/>
      <c r="DF36" s="199"/>
      <c r="DG36" s="199"/>
      <c r="DH36" s="199"/>
      <c r="DI36" s="199"/>
      <c r="DJ36" s="199"/>
      <c r="DK36" s="199"/>
      <c r="DL36" s="199"/>
      <c r="DM36" s="199"/>
      <c r="DN36" s="199"/>
      <c r="DO36" s="199"/>
      <c r="DP36" s="199"/>
      <c r="DQ36" s="199"/>
      <c r="DR36" s="199"/>
      <c r="DS36" s="199"/>
      <c r="DT36" s="199"/>
      <c r="DU36" s="199"/>
      <c r="DV36" s="199"/>
      <c r="DW36" s="199"/>
      <c r="DX36" s="199"/>
      <c r="DY36" s="199"/>
      <c r="DZ36" s="199"/>
      <c r="EA36" s="199"/>
      <c r="EB36" s="199"/>
      <c r="EC36" s="199"/>
      <c r="ED36" s="199"/>
      <c r="EE36" s="199"/>
      <c r="EF36" s="199"/>
      <c r="EG36" s="199"/>
      <c r="EH36" s="199"/>
      <c r="EI36" s="199"/>
      <c r="EJ36" s="199"/>
      <c r="EK36" s="199"/>
      <c r="EL36" s="199"/>
      <c r="EM36" s="199"/>
      <c r="EN36" s="199"/>
      <c r="EO36" s="199"/>
      <c r="EP36" s="199"/>
      <c r="EQ36" s="199"/>
      <c r="ER36" s="199"/>
      <c r="ES36" s="199"/>
      <c r="ET36" s="199"/>
      <c r="EU36" s="199"/>
      <c r="EV36" s="199"/>
      <c r="EW36" s="199"/>
      <c r="EX36" s="199"/>
      <c r="EY36" s="199"/>
      <c r="EZ36" s="199"/>
      <c r="FA36" s="199"/>
      <c r="FB36" s="199"/>
      <c r="FC36" s="199"/>
      <c r="FD36" s="199"/>
      <c r="FE36" s="199"/>
      <c r="FF36" s="199"/>
      <c r="FG36" s="199"/>
      <c r="FH36" s="199"/>
      <c r="FI36" s="199"/>
      <c r="FJ36" s="199"/>
      <c r="FK36" s="200"/>
      <c r="FM36" s="272" t="s">
        <v>673</v>
      </c>
      <c r="FN36" s="272"/>
      <c r="FO36" s="272"/>
      <c r="FP36" s="272"/>
      <c r="FQ36" s="272"/>
      <c r="FR36" s="272"/>
      <c r="FS36" s="272"/>
      <c r="FT36" s="272"/>
      <c r="FU36" s="272"/>
      <c r="FV36" s="272"/>
      <c r="FW36" s="272"/>
      <c r="FX36" s="272"/>
      <c r="FY36" s="272"/>
      <c r="FZ36" s="272"/>
      <c r="GA36" s="272"/>
      <c r="GB36" s="272"/>
      <c r="GC36" s="272"/>
      <c r="GD36" s="272"/>
      <c r="GE36" s="272"/>
      <c r="GF36" s="272"/>
      <c r="GG36" s="272"/>
      <c r="GH36" s="272"/>
      <c r="GI36" s="272"/>
      <c r="GJ36" s="271">
        <v>0.64</v>
      </c>
      <c r="GK36" s="271"/>
      <c r="GL36" s="271"/>
      <c r="GM36" s="271"/>
      <c r="GN36" s="271"/>
      <c r="GO36" s="271"/>
      <c r="GP36" s="271"/>
      <c r="GQ36" s="271"/>
      <c r="GR36" s="271"/>
      <c r="GS36" s="271"/>
      <c r="GT36" s="271"/>
      <c r="GU36" s="270">
        <v>0</v>
      </c>
      <c r="GV36" s="270"/>
      <c r="GW36" s="270"/>
      <c r="GX36" s="270"/>
      <c r="GY36" s="270"/>
      <c r="GZ36" s="270"/>
      <c r="HA36" s="270"/>
      <c r="HB36" s="270"/>
      <c r="HC36" s="270"/>
      <c r="HD36" s="268">
        <f t="shared" si="5"/>
        <v>0</v>
      </c>
      <c r="HE36" s="268"/>
      <c r="HF36" s="268"/>
      <c r="HG36" s="268"/>
      <c r="HH36" s="268"/>
      <c r="HI36" s="268"/>
      <c r="HJ36" s="268"/>
      <c r="HK36" s="268"/>
      <c r="HL36" s="270">
        <v>0</v>
      </c>
      <c r="HM36" s="270"/>
      <c r="HN36" s="270"/>
      <c r="HO36" s="270"/>
      <c r="HP36" s="270"/>
      <c r="HQ36" s="270"/>
      <c r="HR36" s="270"/>
      <c r="HS36" s="270"/>
      <c r="HT36" s="268">
        <f t="shared" si="6"/>
        <v>0</v>
      </c>
      <c r="HU36" s="268"/>
      <c r="HV36" s="268"/>
      <c r="HW36" s="268"/>
      <c r="HX36" s="268"/>
      <c r="HY36" s="268"/>
      <c r="HZ36" s="268"/>
      <c r="IA36" s="268"/>
    </row>
    <row r="37" spans="1:235" ht="33" customHeight="1" x14ac:dyDescent="0.25">
      <c r="A37" s="198"/>
      <c r="B37" s="199"/>
      <c r="C37" s="199"/>
      <c r="D37" s="199"/>
      <c r="E37" s="199"/>
      <c r="F37" s="199"/>
      <c r="G37" s="199"/>
      <c r="H37" s="199"/>
      <c r="I37" s="200"/>
      <c r="J37" s="30"/>
      <c r="K37" s="237" t="s">
        <v>134</v>
      </c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  <c r="AH37" s="237"/>
      <c r="AI37" s="237"/>
      <c r="AJ37" s="237"/>
      <c r="AK37" s="237"/>
      <c r="AL37" s="237"/>
      <c r="AM37" s="237"/>
      <c r="AN37" s="237"/>
      <c r="AO37" s="237"/>
      <c r="AP37" s="237"/>
      <c r="AQ37" s="278"/>
      <c r="AR37" s="298" t="s">
        <v>772</v>
      </c>
      <c r="AS37" s="280"/>
      <c r="AT37" s="280"/>
      <c r="AU37" s="280"/>
      <c r="AV37" s="280"/>
      <c r="AW37" s="280"/>
      <c r="AX37" s="280"/>
      <c r="AY37" s="280"/>
      <c r="AZ37" s="280"/>
      <c r="BA37" s="280"/>
      <c r="BB37" s="280"/>
      <c r="BC37" s="280"/>
      <c r="BD37" s="280"/>
      <c r="BE37" s="280"/>
      <c r="BF37" s="280"/>
      <c r="BG37" s="280"/>
      <c r="BH37" s="280"/>
      <c r="BI37" s="280"/>
      <c r="BJ37" s="280"/>
      <c r="BK37" s="280"/>
      <c r="BL37" s="280"/>
      <c r="BM37" s="280"/>
      <c r="BN37" s="280"/>
      <c r="BO37" s="280"/>
      <c r="BP37" s="280"/>
      <c r="BQ37" s="280"/>
      <c r="BR37" s="280"/>
      <c r="BS37" s="280"/>
      <c r="BT37" s="280"/>
      <c r="BU37" s="280"/>
      <c r="BV37" s="280"/>
      <c r="BW37" s="280"/>
      <c r="BX37" s="280"/>
      <c r="BY37" s="280"/>
      <c r="BZ37" s="280"/>
      <c r="CA37" s="280"/>
      <c r="CB37" s="280"/>
      <c r="CC37" s="280"/>
      <c r="CD37" s="280"/>
      <c r="CE37" s="280"/>
      <c r="CF37" s="280"/>
      <c r="CG37" s="280"/>
      <c r="CH37" s="280"/>
      <c r="CI37" s="280"/>
      <c r="CJ37" s="280"/>
      <c r="CK37" s="280"/>
      <c r="CL37" s="280"/>
      <c r="CM37" s="280"/>
      <c r="CN37" s="280"/>
      <c r="CO37" s="280"/>
      <c r="CP37" s="280"/>
      <c r="CQ37" s="280"/>
      <c r="CR37" s="280"/>
      <c r="CS37" s="280"/>
      <c r="CT37" s="280"/>
      <c r="CU37" s="280"/>
      <c r="CV37" s="280"/>
      <c r="CW37" s="280"/>
      <c r="CX37" s="280"/>
      <c r="CY37" s="280"/>
      <c r="CZ37" s="280"/>
      <c r="DA37" s="280"/>
      <c r="DB37" s="280"/>
      <c r="DC37" s="280"/>
      <c r="DD37" s="280"/>
      <c r="DE37" s="280"/>
      <c r="DF37" s="280"/>
      <c r="DG37" s="280"/>
      <c r="DH37" s="280"/>
      <c r="DI37" s="280"/>
      <c r="DJ37" s="280"/>
      <c r="DK37" s="280"/>
      <c r="DL37" s="280"/>
      <c r="DM37" s="280"/>
      <c r="DN37" s="280"/>
      <c r="DO37" s="280"/>
      <c r="DP37" s="280"/>
      <c r="DQ37" s="280"/>
      <c r="DR37" s="280"/>
      <c r="DS37" s="280"/>
      <c r="DT37" s="280"/>
      <c r="DU37" s="280"/>
      <c r="DV37" s="280"/>
      <c r="DW37" s="280"/>
      <c r="DX37" s="280"/>
      <c r="DY37" s="280"/>
      <c r="DZ37" s="280"/>
      <c r="EA37" s="280"/>
      <c r="EB37" s="280"/>
      <c r="EC37" s="280"/>
      <c r="ED37" s="280"/>
      <c r="EE37" s="280"/>
      <c r="EF37" s="280"/>
      <c r="EG37" s="280"/>
      <c r="EH37" s="280"/>
      <c r="EI37" s="280"/>
      <c r="EJ37" s="280"/>
      <c r="EK37" s="280"/>
      <c r="EL37" s="280"/>
      <c r="EM37" s="280"/>
      <c r="EN37" s="280"/>
      <c r="EO37" s="280"/>
      <c r="EP37" s="280"/>
      <c r="EQ37" s="280"/>
      <c r="ER37" s="280"/>
      <c r="ES37" s="280"/>
      <c r="ET37" s="280"/>
      <c r="EU37" s="280"/>
      <c r="EV37" s="280"/>
      <c r="EW37" s="280"/>
      <c r="EX37" s="280"/>
      <c r="EY37" s="280"/>
      <c r="EZ37" s="280"/>
      <c r="FA37" s="280"/>
      <c r="FB37" s="280"/>
      <c r="FC37" s="280"/>
      <c r="FD37" s="280"/>
      <c r="FE37" s="280"/>
      <c r="FF37" s="280"/>
      <c r="FG37" s="280"/>
      <c r="FH37" s="280"/>
      <c r="FI37" s="280"/>
      <c r="FJ37" s="280"/>
      <c r="FK37" s="281"/>
      <c r="FM37" s="40"/>
      <c r="FN37" s="40"/>
      <c r="FO37" s="40"/>
      <c r="FP37" s="40"/>
      <c r="FQ37" s="40"/>
      <c r="FR37" s="40"/>
      <c r="FS37" s="40"/>
      <c r="FT37" s="40"/>
      <c r="FU37" s="40"/>
      <c r="FV37" s="40"/>
      <c r="FW37" s="40"/>
      <c r="FX37" s="40"/>
      <c r="FY37" s="40"/>
      <c r="FZ37" s="40"/>
      <c r="GA37" s="40"/>
      <c r="GB37" s="40"/>
      <c r="GC37" s="40"/>
      <c r="GD37" s="40"/>
      <c r="GE37" s="40"/>
      <c r="GF37" s="40"/>
      <c r="GG37" s="40"/>
      <c r="GH37" s="40"/>
      <c r="GI37" s="40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</row>
    <row r="38" spans="1:235" x14ac:dyDescent="0.25">
      <c r="A38" s="198"/>
      <c r="B38" s="199"/>
      <c r="C38" s="199"/>
      <c r="D38" s="199"/>
      <c r="E38" s="199"/>
      <c r="F38" s="199"/>
      <c r="G38" s="199"/>
      <c r="H38" s="199"/>
      <c r="I38" s="200"/>
      <c r="J38" s="30"/>
      <c r="K38" s="237" t="s">
        <v>135</v>
      </c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  <c r="AI38" s="237"/>
      <c r="AJ38" s="237"/>
      <c r="AK38" s="237"/>
      <c r="AL38" s="237"/>
      <c r="AM38" s="237"/>
      <c r="AN38" s="237"/>
      <c r="AO38" s="237"/>
      <c r="AP38" s="237"/>
      <c r="AQ38" s="278"/>
      <c r="AR38" s="198" t="s">
        <v>415</v>
      </c>
      <c r="AS38" s="199"/>
      <c r="AT38" s="199"/>
      <c r="AU38" s="199"/>
      <c r="AV38" s="199"/>
      <c r="AW38" s="199"/>
      <c r="AX38" s="199"/>
      <c r="AY38" s="199"/>
      <c r="AZ38" s="199"/>
      <c r="BA38" s="199"/>
      <c r="BB38" s="199"/>
      <c r="BC38" s="199"/>
      <c r="BD38" s="199"/>
      <c r="BE38" s="199"/>
      <c r="BF38" s="199"/>
      <c r="BG38" s="199"/>
      <c r="BH38" s="199"/>
      <c r="BI38" s="199"/>
      <c r="BJ38" s="199"/>
      <c r="BK38" s="199"/>
      <c r="BL38" s="199"/>
      <c r="BM38" s="199"/>
      <c r="BN38" s="199"/>
      <c r="BO38" s="199"/>
      <c r="BP38" s="199"/>
      <c r="BQ38" s="199"/>
      <c r="BR38" s="199"/>
      <c r="BS38" s="199"/>
      <c r="BT38" s="199"/>
      <c r="BU38" s="199"/>
      <c r="BV38" s="199"/>
      <c r="BW38" s="199"/>
      <c r="BX38" s="199"/>
      <c r="BY38" s="199"/>
      <c r="BZ38" s="199"/>
      <c r="CA38" s="199"/>
      <c r="CB38" s="199"/>
      <c r="CC38" s="199"/>
      <c r="CD38" s="199"/>
      <c r="CE38" s="199"/>
      <c r="CF38" s="199"/>
      <c r="CG38" s="199"/>
      <c r="CH38" s="199"/>
      <c r="CI38" s="199"/>
      <c r="CJ38" s="199"/>
      <c r="CK38" s="199"/>
      <c r="CL38" s="199"/>
      <c r="CM38" s="199"/>
      <c r="CN38" s="199"/>
      <c r="CO38" s="199"/>
      <c r="CP38" s="199"/>
      <c r="CQ38" s="199"/>
      <c r="CR38" s="199"/>
      <c r="CS38" s="199"/>
      <c r="CT38" s="199"/>
      <c r="CU38" s="199"/>
      <c r="CV38" s="199"/>
      <c r="CW38" s="199"/>
      <c r="CX38" s="199"/>
      <c r="CY38" s="199"/>
      <c r="CZ38" s="199"/>
      <c r="DA38" s="199"/>
      <c r="DB38" s="199"/>
      <c r="DC38" s="199"/>
      <c r="DD38" s="199"/>
      <c r="DE38" s="199"/>
      <c r="DF38" s="199"/>
      <c r="DG38" s="199"/>
      <c r="DH38" s="199"/>
      <c r="DI38" s="199"/>
      <c r="DJ38" s="199"/>
      <c r="DK38" s="199"/>
      <c r="DL38" s="199"/>
      <c r="DM38" s="199"/>
      <c r="DN38" s="199"/>
      <c r="DO38" s="199"/>
      <c r="DP38" s="199"/>
      <c r="DQ38" s="199"/>
      <c r="DR38" s="199"/>
      <c r="DS38" s="199"/>
      <c r="DT38" s="199"/>
      <c r="DU38" s="199"/>
      <c r="DV38" s="199"/>
      <c r="DW38" s="199"/>
      <c r="DX38" s="199"/>
      <c r="DY38" s="199"/>
      <c r="DZ38" s="199"/>
      <c r="EA38" s="199"/>
      <c r="EB38" s="199"/>
      <c r="EC38" s="199"/>
      <c r="ED38" s="199"/>
      <c r="EE38" s="199"/>
      <c r="EF38" s="199"/>
      <c r="EG38" s="199"/>
      <c r="EH38" s="199"/>
      <c r="EI38" s="199"/>
      <c r="EJ38" s="199"/>
      <c r="EK38" s="199"/>
      <c r="EL38" s="199"/>
      <c r="EM38" s="199"/>
      <c r="EN38" s="199"/>
      <c r="EO38" s="199"/>
      <c r="EP38" s="199"/>
      <c r="EQ38" s="199"/>
      <c r="ER38" s="199"/>
      <c r="ES38" s="199"/>
      <c r="ET38" s="199"/>
      <c r="EU38" s="199"/>
      <c r="EV38" s="199"/>
      <c r="EW38" s="199"/>
      <c r="EX38" s="199"/>
      <c r="EY38" s="199"/>
      <c r="EZ38" s="199"/>
      <c r="FA38" s="199"/>
      <c r="FB38" s="199"/>
      <c r="FC38" s="199"/>
      <c r="FD38" s="199"/>
      <c r="FE38" s="199"/>
      <c r="FF38" s="199"/>
      <c r="FG38" s="199"/>
      <c r="FH38" s="199"/>
      <c r="FI38" s="199"/>
      <c r="FJ38" s="199"/>
      <c r="FK38" s="200"/>
      <c r="FM38" s="38"/>
      <c r="FN38" s="38"/>
      <c r="FO38" s="38"/>
      <c r="FP38" s="38"/>
      <c r="FQ38" s="38"/>
      <c r="FR38" s="38"/>
      <c r="FS38" s="38"/>
      <c r="FT38" s="38"/>
      <c r="FU38" s="38"/>
      <c r="FV38" s="38"/>
      <c r="FW38" s="38"/>
      <c r="FX38" s="38"/>
      <c r="FY38" s="38"/>
      <c r="FZ38" s="38"/>
      <c r="GA38" s="38"/>
      <c r="GB38" s="38"/>
      <c r="GC38" s="38"/>
      <c r="GD38" s="38"/>
      <c r="GE38" s="38"/>
      <c r="GF38" s="38"/>
      <c r="GG38" s="38"/>
      <c r="GH38" s="38"/>
      <c r="GI38" s="38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</row>
    <row r="39" spans="1:235" x14ac:dyDescent="0.25">
      <c r="A39" s="198"/>
      <c r="B39" s="199"/>
      <c r="C39" s="199"/>
      <c r="D39" s="199"/>
      <c r="E39" s="199"/>
      <c r="F39" s="199"/>
      <c r="G39" s="199"/>
      <c r="H39" s="199"/>
      <c r="I39" s="200"/>
      <c r="J39" s="30"/>
      <c r="K39" s="237" t="s">
        <v>136</v>
      </c>
      <c r="L39" s="237"/>
      <c r="M39" s="237"/>
      <c r="N39" s="237"/>
      <c r="O39" s="237"/>
      <c r="P39" s="237"/>
      <c r="Q39" s="237"/>
      <c r="R39" s="237"/>
      <c r="S39" s="237"/>
      <c r="T39" s="237"/>
      <c r="U39" s="237"/>
      <c r="V39" s="237"/>
      <c r="W39" s="237"/>
      <c r="X39" s="237"/>
      <c r="Y39" s="237"/>
      <c r="Z39" s="237"/>
      <c r="AA39" s="237"/>
      <c r="AB39" s="237"/>
      <c r="AC39" s="237"/>
      <c r="AD39" s="237"/>
      <c r="AE39" s="237"/>
      <c r="AF39" s="237"/>
      <c r="AG39" s="237"/>
      <c r="AH39" s="237"/>
      <c r="AI39" s="237"/>
      <c r="AJ39" s="237"/>
      <c r="AK39" s="237"/>
      <c r="AL39" s="237"/>
      <c r="AM39" s="237"/>
      <c r="AN39" s="237"/>
      <c r="AO39" s="237"/>
      <c r="AP39" s="237"/>
      <c r="AQ39" s="278"/>
      <c r="AR39" s="198" t="s">
        <v>415</v>
      </c>
      <c r="AS39" s="199"/>
      <c r="AT39" s="199"/>
      <c r="AU39" s="199"/>
      <c r="AV39" s="199"/>
      <c r="AW39" s="199"/>
      <c r="AX39" s="199"/>
      <c r="AY39" s="199"/>
      <c r="AZ39" s="199"/>
      <c r="BA39" s="199"/>
      <c r="BB39" s="199"/>
      <c r="BC39" s="199"/>
      <c r="BD39" s="199"/>
      <c r="BE39" s="199"/>
      <c r="BF39" s="199"/>
      <c r="BG39" s="199"/>
      <c r="BH39" s="199"/>
      <c r="BI39" s="199"/>
      <c r="BJ39" s="199"/>
      <c r="BK39" s="199"/>
      <c r="BL39" s="199"/>
      <c r="BM39" s="199"/>
      <c r="BN39" s="199"/>
      <c r="BO39" s="199"/>
      <c r="BP39" s="199"/>
      <c r="BQ39" s="199"/>
      <c r="BR39" s="199"/>
      <c r="BS39" s="199"/>
      <c r="BT39" s="199"/>
      <c r="BU39" s="199"/>
      <c r="BV39" s="199"/>
      <c r="BW39" s="199"/>
      <c r="BX39" s="199"/>
      <c r="BY39" s="199"/>
      <c r="BZ39" s="199"/>
      <c r="CA39" s="199"/>
      <c r="CB39" s="199"/>
      <c r="CC39" s="199"/>
      <c r="CD39" s="199"/>
      <c r="CE39" s="199"/>
      <c r="CF39" s="199"/>
      <c r="CG39" s="199"/>
      <c r="CH39" s="199"/>
      <c r="CI39" s="199"/>
      <c r="CJ39" s="199"/>
      <c r="CK39" s="199"/>
      <c r="CL39" s="199"/>
      <c r="CM39" s="199"/>
      <c r="CN39" s="199"/>
      <c r="CO39" s="199"/>
      <c r="CP39" s="199"/>
      <c r="CQ39" s="199"/>
      <c r="CR39" s="199"/>
      <c r="CS39" s="199"/>
      <c r="CT39" s="199"/>
      <c r="CU39" s="199"/>
      <c r="CV39" s="199"/>
      <c r="CW39" s="199"/>
      <c r="CX39" s="199"/>
      <c r="CY39" s="199"/>
      <c r="CZ39" s="199"/>
      <c r="DA39" s="199"/>
      <c r="DB39" s="199"/>
      <c r="DC39" s="199"/>
      <c r="DD39" s="199"/>
      <c r="DE39" s="199"/>
      <c r="DF39" s="199"/>
      <c r="DG39" s="199"/>
      <c r="DH39" s="199"/>
      <c r="DI39" s="199"/>
      <c r="DJ39" s="199"/>
      <c r="DK39" s="199"/>
      <c r="DL39" s="199"/>
      <c r="DM39" s="199"/>
      <c r="DN39" s="199"/>
      <c r="DO39" s="199"/>
      <c r="DP39" s="199"/>
      <c r="DQ39" s="199"/>
      <c r="DR39" s="199"/>
      <c r="DS39" s="199"/>
      <c r="DT39" s="199"/>
      <c r="DU39" s="199"/>
      <c r="DV39" s="199"/>
      <c r="DW39" s="199"/>
      <c r="DX39" s="199"/>
      <c r="DY39" s="199"/>
      <c r="DZ39" s="199"/>
      <c r="EA39" s="199"/>
      <c r="EB39" s="199"/>
      <c r="EC39" s="199"/>
      <c r="ED39" s="199"/>
      <c r="EE39" s="199"/>
      <c r="EF39" s="199"/>
      <c r="EG39" s="199"/>
      <c r="EH39" s="199"/>
      <c r="EI39" s="199"/>
      <c r="EJ39" s="199"/>
      <c r="EK39" s="199"/>
      <c r="EL39" s="199"/>
      <c r="EM39" s="199"/>
      <c r="EN39" s="199"/>
      <c r="EO39" s="199"/>
      <c r="EP39" s="199"/>
      <c r="EQ39" s="199"/>
      <c r="ER39" s="199"/>
      <c r="ES39" s="199"/>
      <c r="ET39" s="199"/>
      <c r="EU39" s="199"/>
      <c r="EV39" s="199"/>
      <c r="EW39" s="199"/>
      <c r="EX39" s="199"/>
      <c r="EY39" s="199"/>
      <c r="EZ39" s="199"/>
      <c r="FA39" s="199"/>
      <c r="FB39" s="199"/>
      <c r="FC39" s="199"/>
      <c r="FD39" s="199"/>
      <c r="FE39" s="199"/>
      <c r="FF39" s="199"/>
      <c r="FG39" s="199"/>
      <c r="FH39" s="199"/>
      <c r="FI39" s="199"/>
      <c r="FJ39" s="199"/>
      <c r="FK39" s="200"/>
      <c r="FM39" s="38"/>
      <c r="FN39" s="38"/>
      <c r="FO39" s="38"/>
      <c r="FP39" s="38"/>
      <c r="FQ39" s="38"/>
      <c r="FR39" s="38"/>
      <c r="FS39" s="38"/>
      <c r="FT39" s="38"/>
      <c r="FU39" s="38"/>
      <c r="FV39" s="38"/>
      <c r="FW39" s="38"/>
      <c r="FX39" s="38"/>
      <c r="FY39" s="38"/>
      <c r="FZ39" s="38"/>
      <c r="GA39" s="38"/>
      <c r="GB39" s="38"/>
      <c r="GC39" s="38"/>
      <c r="GD39" s="38"/>
      <c r="GE39" s="38"/>
      <c r="GF39" s="38"/>
      <c r="GG39" s="38"/>
      <c r="GH39" s="38"/>
      <c r="GI39" s="38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</row>
    <row r="40" spans="1:235" x14ac:dyDescent="0.25">
      <c r="A40" s="198"/>
      <c r="B40" s="199"/>
      <c r="C40" s="199"/>
      <c r="D40" s="199"/>
      <c r="E40" s="199"/>
      <c r="F40" s="199"/>
      <c r="G40" s="199"/>
      <c r="H40" s="199"/>
      <c r="I40" s="200"/>
      <c r="J40" s="30"/>
      <c r="K40" s="237" t="s">
        <v>137</v>
      </c>
      <c r="L40" s="237"/>
      <c r="M40" s="237"/>
      <c r="N40" s="237"/>
      <c r="O40" s="237"/>
      <c r="P40" s="237"/>
      <c r="Q40" s="237"/>
      <c r="R40" s="237"/>
      <c r="S40" s="237"/>
      <c r="T40" s="237"/>
      <c r="U40" s="237"/>
      <c r="V40" s="237"/>
      <c r="W40" s="237"/>
      <c r="X40" s="237"/>
      <c r="Y40" s="237"/>
      <c r="Z40" s="237"/>
      <c r="AA40" s="237"/>
      <c r="AB40" s="237"/>
      <c r="AC40" s="237"/>
      <c r="AD40" s="237"/>
      <c r="AE40" s="237"/>
      <c r="AF40" s="237"/>
      <c r="AG40" s="237"/>
      <c r="AH40" s="237"/>
      <c r="AI40" s="237"/>
      <c r="AJ40" s="237"/>
      <c r="AK40" s="237"/>
      <c r="AL40" s="237"/>
      <c r="AM40" s="237"/>
      <c r="AN40" s="237"/>
      <c r="AO40" s="237"/>
      <c r="AP40" s="237"/>
      <c r="AQ40" s="278"/>
      <c r="AR40" s="198" t="s">
        <v>415</v>
      </c>
      <c r="AS40" s="199"/>
      <c r="AT40" s="199"/>
      <c r="AU40" s="199"/>
      <c r="AV40" s="199"/>
      <c r="AW40" s="199"/>
      <c r="AX40" s="199"/>
      <c r="AY40" s="199"/>
      <c r="AZ40" s="199"/>
      <c r="BA40" s="199"/>
      <c r="BB40" s="199"/>
      <c r="BC40" s="199"/>
      <c r="BD40" s="199"/>
      <c r="BE40" s="199"/>
      <c r="BF40" s="199"/>
      <c r="BG40" s="199"/>
      <c r="BH40" s="199"/>
      <c r="BI40" s="199"/>
      <c r="BJ40" s="199"/>
      <c r="BK40" s="199"/>
      <c r="BL40" s="199"/>
      <c r="BM40" s="199"/>
      <c r="BN40" s="199"/>
      <c r="BO40" s="199"/>
      <c r="BP40" s="199"/>
      <c r="BQ40" s="199"/>
      <c r="BR40" s="199"/>
      <c r="BS40" s="199"/>
      <c r="BT40" s="199"/>
      <c r="BU40" s="199"/>
      <c r="BV40" s="199"/>
      <c r="BW40" s="199"/>
      <c r="BX40" s="199"/>
      <c r="BY40" s="199"/>
      <c r="BZ40" s="199"/>
      <c r="CA40" s="199"/>
      <c r="CB40" s="199"/>
      <c r="CC40" s="199"/>
      <c r="CD40" s="199"/>
      <c r="CE40" s="199"/>
      <c r="CF40" s="199"/>
      <c r="CG40" s="199"/>
      <c r="CH40" s="199"/>
      <c r="CI40" s="199"/>
      <c r="CJ40" s="199"/>
      <c r="CK40" s="199"/>
      <c r="CL40" s="199"/>
      <c r="CM40" s="199"/>
      <c r="CN40" s="199"/>
      <c r="CO40" s="199"/>
      <c r="CP40" s="199"/>
      <c r="CQ40" s="199"/>
      <c r="CR40" s="199"/>
      <c r="CS40" s="199"/>
      <c r="CT40" s="199"/>
      <c r="CU40" s="199"/>
      <c r="CV40" s="199"/>
      <c r="CW40" s="199"/>
      <c r="CX40" s="199"/>
      <c r="CY40" s="199"/>
      <c r="CZ40" s="199"/>
      <c r="DA40" s="199"/>
      <c r="DB40" s="199"/>
      <c r="DC40" s="199"/>
      <c r="DD40" s="199"/>
      <c r="DE40" s="199"/>
      <c r="DF40" s="199"/>
      <c r="DG40" s="199"/>
      <c r="DH40" s="199"/>
      <c r="DI40" s="199"/>
      <c r="DJ40" s="199"/>
      <c r="DK40" s="199"/>
      <c r="DL40" s="199"/>
      <c r="DM40" s="199"/>
      <c r="DN40" s="199"/>
      <c r="DO40" s="199"/>
      <c r="DP40" s="199"/>
      <c r="DQ40" s="199"/>
      <c r="DR40" s="199"/>
      <c r="DS40" s="199"/>
      <c r="DT40" s="199"/>
      <c r="DU40" s="199"/>
      <c r="DV40" s="199"/>
      <c r="DW40" s="199"/>
      <c r="DX40" s="199"/>
      <c r="DY40" s="199"/>
      <c r="DZ40" s="199"/>
      <c r="EA40" s="199"/>
      <c r="EB40" s="199"/>
      <c r="EC40" s="199"/>
      <c r="ED40" s="199"/>
      <c r="EE40" s="199"/>
      <c r="EF40" s="199"/>
      <c r="EG40" s="199"/>
      <c r="EH40" s="199"/>
      <c r="EI40" s="199"/>
      <c r="EJ40" s="199"/>
      <c r="EK40" s="199"/>
      <c r="EL40" s="199"/>
      <c r="EM40" s="199"/>
      <c r="EN40" s="199"/>
      <c r="EO40" s="199"/>
      <c r="EP40" s="199"/>
      <c r="EQ40" s="199"/>
      <c r="ER40" s="199"/>
      <c r="ES40" s="199"/>
      <c r="ET40" s="199"/>
      <c r="EU40" s="199"/>
      <c r="EV40" s="199"/>
      <c r="EW40" s="199"/>
      <c r="EX40" s="199"/>
      <c r="EY40" s="199"/>
      <c r="EZ40" s="199"/>
      <c r="FA40" s="199"/>
      <c r="FB40" s="199"/>
      <c r="FC40" s="199"/>
      <c r="FD40" s="199"/>
      <c r="FE40" s="199"/>
      <c r="FF40" s="199"/>
      <c r="FG40" s="199"/>
      <c r="FH40" s="199"/>
      <c r="FI40" s="199"/>
      <c r="FJ40" s="199"/>
      <c r="FK40" s="200"/>
      <c r="FM40" s="38"/>
      <c r="FN40" s="38"/>
      <c r="FO40" s="38"/>
      <c r="FP40" s="38"/>
      <c r="FQ40" s="38"/>
      <c r="FR40" s="38"/>
      <c r="FS40" s="38"/>
      <c r="FT40" s="38"/>
      <c r="FU40" s="38"/>
      <c r="FV40" s="38"/>
      <c r="FW40" s="38"/>
      <c r="FX40" s="38"/>
      <c r="FY40" s="38"/>
      <c r="FZ40" s="38"/>
      <c r="GA40" s="38"/>
      <c r="GB40" s="38"/>
      <c r="GC40" s="38"/>
      <c r="GD40" s="38"/>
      <c r="GE40" s="38"/>
      <c r="GF40" s="38"/>
      <c r="GG40" s="38"/>
      <c r="GH40" s="38"/>
      <c r="GI40" s="38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</row>
    <row r="41" spans="1:235" ht="28.5" customHeight="1" x14ac:dyDescent="0.25">
      <c r="A41" s="198" t="s">
        <v>144</v>
      </c>
      <c r="B41" s="199"/>
      <c r="C41" s="199"/>
      <c r="D41" s="199"/>
      <c r="E41" s="199"/>
      <c r="F41" s="199"/>
      <c r="G41" s="199"/>
      <c r="H41" s="199"/>
      <c r="I41" s="200"/>
      <c r="J41" s="30"/>
      <c r="K41" s="237" t="s">
        <v>139</v>
      </c>
      <c r="L41" s="237"/>
      <c r="M41" s="237"/>
      <c r="N41" s="237"/>
      <c r="O41" s="237"/>
      <c r="P41" s="237"/>
      <c r="Q41" s="237"/>
      <c r="R41" s="237"/>
      <c r="S41" s="237"/>
      <c r="T41" s="237"/>
      <c r="U41" s="237"/>
      <c r="V41" s="237"/>
      <c r="W41" s="237"/>
      <c r="X41" s="237"/>
      <c r="Y41" s="237"/>
      <c r="Z41" s="237"/>
      <c r="AA41" s="237"/>
      <c r="AB41" s="237"/>
      <c r="AC41" s="237"/>
      <c r="AD41" s="237"/>
      <c r="AE41" s="237"/>
      <c r="AF41" s="237"/>
      <c r="AG41" s="237"/>
      <c r="AH41" s="237"/>
      <c r="AI41" s="237"/>
      <c r="AJ41" s="237"/>
      <c r="AK41" s="237"/>
      <c r="AL41" s="237"/>
      <c r="AM41" s="237"/>
      <c r="AN41" s="237"/>
      <c r="AO41" s="237"/>
      <c r="AP41" s="237"/>
      <c r="AQ41" s="278"/>
      <c r="AR41" s="279" t="s">
        <v>789</v>
      </c>
      <c r="AS41" s="280"/>
      <c r="AT41" s="280"/>
      <c r="AU41" s="280"/>
      <c r="AV41" s="280"/>
      <c r="AW41" s="280"/>
      <c r="AX41" s="280"/>
      <c r="AY41" s="280"/>
      <c r="AZ41" s="280"/>
      <c r="BA41" s="280"/>
      <c r="BB41" s="280"/>
      <c r="BC41" s="280"/>
      <c r="BD41" s="280"/>
      <c r="BE41" s="280"/>
      <c r="BF41" s="280"/>
      <c r="BG41" s="280"/>
      <c r="BH41" s="280"/>
      <c r="BI41" s="280"/>
      <c r="BJ41" s="280"/>
      <c r="BK41" s="280"/>
      <c r="BL41" s="280"/>
      <c r="BM41" s="280"/>
      <c r="BN41" s="280"/>
      <c r="BO41" s="280"/>
      <c r="BP41" s="280"/>
      <c r="BQ41" s="280"/>
      <c r="BR41" s="280"/>
      <c r="BS41" s="280"/>
      <c r="BT41" s="280"/>
      <c r="BU41" s="280"/>
      <c r="BV41" s="280"/>
      <c r="BW41" s="280"/>
      <c r="BX41" s="280"/>
      <c r="BY41" s="280"/>
      <c r="BZ41" s="280"/>
      <c r="CA41" s="280"/>
      <c r="CB41" s="280"/>
      <c r="CC41" s="280"/>
      <c r="CD41" s="280"/>
      <c r="CE41" s="280"/>
      <c r="CF41" s="280"/>
      <c r="CG41" s="280"/>
      <c r="CH41" s="280"/>
      <c r="CI41" s="280"/>
      <c r="CJ41" s="280"/>
      <c r="CK41" s="280"/>
      <c r="CL41" s="280"/>
      <c r="CM41" s="280"/>
      <c r="CN41" s="280"/>
      <c r="CO41" s="280"/>
      <c r="CP41" s="280"/>
      <c r="CQ41" s="280"/>
      <c r="CR41" s="280"/>
      <c r="CS41" s="280"/>
      <c r="CT41" s="280"/>
      <c r="CU41" s="280"/>
      <c r="CV41" s="280"/>
      <c r="CW41" s="280"/>
      <c r="CX41" s="280"/>
      <c r="CY41" s="280"/>
      <c r="CZ41" s="280"/>
      <c r="DA41" s="280"/>
      <c r="DB41" s="280"/>
      <c r="DC41" s="280"/>
      <c r="DD41" s="280"/>
      <c r="DE41" s="280"/>
      <c r="DF41" s="280"/>
      <c r="DG41" s="280"/>
      <c r="DH41" s="280"/>
      <c r="DI41" s="280"/>
      <c r="DJ41" s="280"/>
      <c r="DK41" s="280"/>
      <c r="DL41" s="280"/>
      <c r="DM41" s="280"/>
      <c r="DN41" s="280"/>
      <c r="DO41" s="280"/>
      <c r="DP41" s="280"/>
      <c r="DQ41" s="280"/>
      <c r="DR41" s="280"/>
      <c r="DS41" s="280"/>
      <c r="DT41" s="280"/>
      <c r="DU41" s="280"/>
      <c r="DV41" s="280"/>
      <c r="DW41" s="280"/>
      <c r="DX41" s="280"/>
      <c r="DY41" s="280"/>
      <c r="DZ41" s="280"/>
      <c r="EA41" s="280"/>
      <c r="EB41" s="280"/>
      <c r="EC41" s="280"/>
      <c r="ED41" s="280"/>
      <c r="EE41" s="280"/>
      <c r="EF41" s="280"/>
      <c r="EG41" s="280"/>
      <c r="EH41" s="280"/>
      <c r="EI41" s="280"/>
      <c r="EJ41" s="280"/>
      <c r="EK41" s="280"/>
      <c r="EL41" s="280"/>
      <c r="EM41" s="280"/>
      <c r="EN41" s="280"/>
      <c r="EO41" s="280"/>
      <c r="EP41" s="280"/>
      <c r="EQ41" s="280"/>
      <c r="ER41" s="280"/>
      <c r="ES41" s="280"/>
      <c r="ET41" s="280"/>
      <c r="EU41" s="280"/>
      <c r="EV41" s="280"/>
      <c r="EW41" s="280"/>
      <c r="EX41" s="280"/>
      <c r="EY41" s="280"/>
      <c r="EZ41" s="280"/>
      <c r="FA41" s="280"/>
      <c r="FB41" s="280"/>
      <c r="FC41" s="280"/>
      <c r="FD41" s="280"/>
      <c r="FE41" s="280"/>
      <c r="FF41" s="280"/>
      <c r="FG41" s="280"/>
      <c r="FH41" s="280"/>
      <c r="FI41" s="280"/>
      <c r="FJ41" s="280"/>
      <c r="FK41" s="281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</row>
    <row r="42" spans="1:235" x14ac:dyDescent="0.25">
      <c r="A42" s="198" t="s">
        <v>145</v>
      </c>
      <c r="B42" s="199"/>
      <c r="C42" s="199"/>
      <c r="D42" s="199"/>
      <c r="E42" s="199"/>
      <c r="F42" s="199"/>
      <c r="G42" s="199"/>
      <c r="H42" s="199"/>
      <c r="I42" s="200"/>
      <c r="J42" s="30"/>
      <c r="K42" s="237" t="s">
        <v>117</v>
      </c>
      <c r="L42" s="237"/>
      <c r="M42" s="237"/>
      <c r="N42" s="237"/>
      <c r="O42" s="237"/>
      <c r="P42" s="237"/>
      <c r="Q42" s="237"/>
      <c r="R42" s="237"/>
      <c r="S42" s="237"/>
      <c r="T42" s="237"/>
      <c r="U42" s="237"/>
      <c r="V42" s="237"/>
      <c r="W42" s="237"/>
      <c r="X42" s="237"/>
      <c r="Y42" s="237"/>
      <c r="Z42" s="237"/>
      <c r="AA42" s="237"/>
      <c r="AB42" s="237"/>
      <c r="AC42" s="237"/>
      <c r="AD42" s="237"/>
      <c r="AE42" s="237"/>
      <c r="AF42" s="237"/>
      <c r="AG42" s="237"/>
      <c r="AH42" s="237"/>
      <c r="AI42" s="237"/>
      <c r="AJ42" s="237"/>
      <c r="AK42" s="237"/>
      <c r="AL42" s="237"/>
      <c r="AM42" s="237"/>
      <c r="AN42" s="237"/>
      <c r="AO42" s="237"/>
      <c r="AP42" s="237"/>
      <c r="AQ42" s="278"/>
      <c r="AR42" s="279" t="s">
        <v>778</v>
      </c>
      <c r="AS42" s="280"/>
      <c r="AT42" s="280"/>
      <c r="AU42" s="280"/>
      <c r="AV42" s="280"/>
      <c r="AW42" s="280"/>
      <c r="AX42" s="280"/>
      <c r="AY42" s="280"/>
      <c r="AZ42" s="280"/>
      <c r="BA42" s="280"/>
      <c r="BB42" s="280"/>
      <c r="BC42" s="280"/>
      <c r="BD42" s="280"/>
      <c r="BE42" s="280"/>
      <c r="BF42" s="280"/>
      <c r="BG42" s="280"/>
      <c r="BH42" s="280"/>
      <c r="BI42" s="280"/>
      <c r="BJ42" s="280"/>
      <c r="BK42" s="280"/>
      <c r="BL42" s="280"/>
      <c r="BM42" s="280"/>
      <c r="BN42" s="280"/>
      <c r="BO42" s="280"/>
      <c r="BP42" s="280"/>
      <c r="BQ42" s="280"/>
      <c r="BR42" s="280"/>
      <c r="BS42" s="280"/>
      <c r="BT42" s="280"/>
      <c r="BU42" s="280"/>
      <c r="BV42" s="280"/>
      <c r="BW42" s="280"/>
      <c r="BX42" s="280"/>
      <c r="BY42" s="280"/>
      <c r="BZ42" s="280"/>
      <c r="CA42" s="280"/>
      <c r="CB42" s="280"/>
      <c r="CC42" s="280"/>
      <c r="CD42" s="280"/>
      <c r="CE42" s="280"/>
      <c r="CF42" s="280"/>
      <c r="CG42" s="280"/>
      <c r="CH42" s="280"/>
      <c r="CI42" s="280"/>
      <c r="CJ42" s="280"/>
      <c r="CK42" s="280"/>
      <c r="CL42" s="280"/>
      <c r="CM42" s="280"/>
      <c r="CN42" s="280"/>
      <c r="CO42" s="280"/>
      <c r="CP42" s="280"/>
      <c r="CQ42" s="280"/>
      <c r="CR42" s="280"/>
      <c r="CS42" s="280"/>
      <c r="CT42" s="280"/>
      <c r="CU42" s="280"/>
      <c r="CV42" s="280"/>
      <c r="CW42" s="280"/>
      <c r="CX42" s="280"/>
      <c r="CY42" s="280"/>
      <c r="CZ42" s="280"/>
      <c r="DA42" s="280"/>
      <c r="DB42" s="280"/>
      <c r="DC42" s="280"/>
      <c r="DD42" s="280"/>
      <c r="DE42" s="280"/>
      <c r="DF42" s="280"/>
      <c r="DG42" s="280"/>
      <c r="DH42" s="280"/>
      <c r="DI42" s="280"/>
      <c r="DJ42" s="280"/>
      <c r="DK42" s="280"/>
      <c r="DL42" s="280"/>
      <c r="DM42" s="280"/>
      <c r="DN42" s="280"/>
      <c r="DO42" s="280"/>
      <c r="DP42" s="280"/>
      <c r="DQ42" s="280"/>
      <c r="DR42" s="280"/>
      <c r="DS42" s="280"/>
      <c r="DT42" s="280"/>
      <c r="DU42" s="280"/>
      <c r="DV42" s="280"/>
      <c r="DW42" s="280"/>
      <c r="DX42" s="280"/>
      <c r="DY42" s="280"/>
      <c r="DZ42" s="280"/>
      <c r="EA42" s="280"/>
      <c r="EB42" s="280"/>
      <c r="EC42" s="280"/>
      <c r="ED42" s="280"/>
      <c r="EE42" s="280"/>
      <c r="EF42" s="280"/>
      <c r="EG42" s="280"/>
      <c r="EH42" s="280"/>
      <c r="EI42" s="280"/>
      <c r="EJ42" s="280"/>
      <c r="EK42" s="280"/>
      <c r="EL42" s="280"/>
      <c r="EM42" s="280"/>
      <c r="EN42" s="280"/>
      <c r="EO42" s="280"/>
      <c r="EP42" s="280"/>
      <c r="EQ42" s="280"/>
      <c r="ER42" s="280"/>
      <c r="ES42" s="280"/>
      <c r="ET42" s="280"/>
      <c r="EU42" s="280"/>
      <c r="EV42" s="280"/>
      <c r="EW42" s="280"/>
      <c r="EX42" s="280"/>
      <c r="EY42" s="280"/>
      <c r="EZ42" s="280"/>
      <c r="FA42" s="280"/>
      <c r="FB42" s="280"/>
      <c r="FC42" s="280"/>
      <c r="FD42" s="280"/>
      <c r="FE42" s="280"/>
      <c r="FF42" s="280"/>
      <c r="FG42" s="280"/>
      <c r="FH42" s="280"/>
      <c r="FI42" s="280"/>
      <c r="FJ42" s="280"/>
      <c r="FK42" s="281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</row>
    <row r="43" spans="1:235" x14ac:dyDescent="0.25">
      <c r="A43" s="274"/>
      <c r="B43" s="274"/>
      <c r="C43" s="274"/>
      <c r="D43" s="274"/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274"/>
      <c r="AE43" s="274"/>
      <c r="AF43" s="274"/>
      <c r="AG43" s="274"/>
      <c r="AH43" s="274"/>
      <c r="AI43" s="274"/>
      <c r="AJ43" s="274"/>
      <c r="AK43" s="274"/>
      <c r="AL43" s="274"/>
      <c r="AM43" s="274"/>
      <c r="AN43" s="274"/>
      <c r="AO43" s="274"/>
      <c r="AP43" s="274"/>
      <c r="AQ43" s="274"/>
      <c r="AR43" s="274"/>
      <c r="AS43" s="274"/>
      <c r="AT43" s="274"/>
      <c r="AU43" s="274"/>
      <c r="AV43" s="274"/>
      <c r="AW43" s="274"/>
      <c r="AX43" s="274"/>
      <c r="AY43" s="274"/>
      <c r="AZ43" s="274"/>
      <c r="BA43" s="274"/>
      <c r="BB43" s="274"/>
      <c r="BC43" s="274"/>
      <c r="BD43" s="274"/>
      <c r="BE43" s="274"/>
      <c r="BF43" s="274"/>
      <c r="BG43" s="274"/>
      <c r="BH43" s="275"/>
      <c r="BI43" s="275"/>
      <c r="BJ43" s="275"/>
      <c r="BK43" s="275"/>
      <c r="BL43" s="275"/>
      <c r="BM43" s="275"/>
      <c r="BN43" s="275"/>
      <c r="BO43" s="275"/>
      <c r="BP43" s="275"/>
      <c r="BQ43" s="275"/>
      <c r="BR43" s="275"/>
      <c r="BS43" s="275"/>
      <c r="BT43" s="275"/>
      <c r="BU43" s="275"/>
      <c r="BV43" s="275"/>
      <c r="BW43" s="275"/>
      <c r="BX43" s="275"/>
      <c r="BY43" s="275"/>
      <c r="BZ43" s="275"/>
      <c r="CA43" s="275"/>
      <c r="CB43" s="275"/>
      <c r="CC43" s="275"/>
      <c r="CD43" s="275"/>
      <c r="CE43" s="275"/>
      <c r="CF43" s="275"/>
      <c r="CG43" s="275"/>
      <c r="CH43" s="275"/>
      <c r="CI43" s="275"/>
      <c r="CJ43" s="275"/>
      <c r="CK43" s="275"/>
      <c r="CL43" s="275"/>
      <c r="CM43" s="275"/>
      <c r="CN43" s="275"/>
      <c r="CO43" s="275"/>
      <c r="CP43" s="275"/>
      <c r="CQ43" s="275"/>
      <c r="CR43" s="275"/>
      <c r="CS43" s="275"/>
      <c r="CT43" s="275"/>
      <c r="CU43" s="275"/>
      <c r="CV43" s="275"/>
      <c r="CW43" s="275"/>
      <c r="CX43" s="275"/>
      <c r="CY43" s="275"/>
      <c r="CZ43" s="275"/>
      <c r="DA43" s="275"/>
      <c r="DB43" s="275"/>
      <c r="DC43" s="275"/>
      <c r="DD43" s="275"/>
      <c r="DE43" s="275"/>
      <c r="DF43" s="275"/>
      <c r="DG43" s="275"/>
      <c r="DH43" s="275"/>
      <c r="DI43" s="275"/>
      <c r="DJ43" s="275"/>
      <c r="DK43" s="275"/>
      <c r="DL43" s="275"/>
      <c r="DM43" s="275"/>
      <c r="DN43" s="275"/>
      <c r="DO43" s="275"/>
      <c r="DP43" s="275"/>
      <c r="DQ43" s="275"/>
      <c r="DR43" s="275"/>
      <c r="DS43" s="275"/>
      <c r="DT43" s="275"/>
      <c r="DU43" s="275"/>
      <c r="DV43" s="275"/>
      <c r="DW43" s="275"/>
      <c r="DX43" s="275"/>
    </row>
  </sheetData>
  <mergeCells count="375">
    <mergeCell ref="IQ21:IU21"/>
    <mergeCell ref="IQ22:IU22"/>
    <mergeCell ref="IQ23:IU23"/>
    <mergeCell ref="IL18:IP18"/>
    <mergeCell ref="IL19:IP19"/>
    <mergeCell ref="IL20:IP20"/>
    <mergeCell ref="IL21:IP21"/>
    <mergeCell ref="GU27:IA27"/>
    <mergeCell ref="IG24:IK24"/>
    <mergeCell ref="IQ24:IU24"/>
    <mergeCell ref="FM26:IA26"/>
    <mergeCell ref="FM24:GW24"/>
    <mergeCell ref="HC24:HG24"/>
    <mergeCell ref="HM24:HQ24"/>
    <mergeCell ref="HW24:IA24"/>
    <mergeCell ref="IL23:IP23"/>
    <mergeCell ref="HH23:HL23"/>
    <mergeCell ref="GX23:HB23"/>
    <mergeCell ref="FM23:FR23"/>
    <mergeCell ref="FS23:GI23"/>
    <mergeCell ref="GJ23:GP23"/>
    <mergeCell ref="IB22:IF22"/>
    <mergeCell ref="IB20:IF20"/>
    <mergeCell ref="IB21:IF21"/>
    <mergeCell ref="IL22:IP22"/>
    <mergeCell ref="IB23:IF23"/>
    <mergeCell ref="IG17:IK17"/>
    <mergeCell ref="IG18:IK18"/>
    <mergeCell ref="IG19:IK19"/>
    <mergeCell ref="IG20:IK20"/>
    <mergeCell ref="IG21:IK21"/>
    <mergeCell ref="IG22:IK22"/>
    <mergeCell ref="IG23:IK23"/>
    <mergeCell ref="IB18:IF18"/>
    <mergeCell ref="IB19:IF19"/>
    <mergeCell ref="IL17:IP17"/>
    <mergeCell ref="HR22:HV22"/>
    <mergeCell ref="HR23:HV23"/>
    <mergeCell ref="HW20:IA20"/>
    <mergeCell ref="HW21:IA21"/>
    <mergeCell ref="HW22:IA22"/>
    <mergeCell ref="HW23:IA23"/>
    <mergeCell ref="HR18:HV18"/>
    <mergeCell ref="HW18:IA18"/>
    <mergeCell ref="HR19:HV19"/>
    <mergeCell ref="HW19:IA19"/>
    <mergeCell ref="HR20:HV20"/>
    <mergeCell ref="HR21:HV21"/>
    <mergeCell ref="HC21:HG21"/>
    <mergeCell ref="HC22:HG22"/>
    <mergeCell ref="HC23:HG23"/>
    <mergeCell ref="GQ21:GW21"/>
    <mergeCell ref="GQ22:GW22"/>
    <mergeCell ref="GQ23:GW23"/>
    <mergeCell ref="HM17:HQ17"/>
    <mergeCell ref="HM18:HQ18"/>
    <mergeCell ref="HM19:HQ19"/>
    <mergeCell ref="HM20:HQ20"/>
    <mergeCell ref="HM21:HQ21"/>
    <mergeCell ref="HM22:HQ22"/>
    <mergeCell ref="HM23:HQ23"/>
    <mergeCell ref="HH19:HL19"/>
    <mergeCell ref="HH20:HL20"/>
    <mergeCell ref="HH21:HL21"/>
    <mergeCell ref="HH22:HL22"/>
    <mergeCell ref="HH18:HL18"/>
    <mergeCell ref="GX21:HB21"/>
    <mergeCell ref="GX22:HB22"/>
    <mergeCell ref="GQ18:GW18"/>
    <mergeCell ref="GQ19:GW19"/>
    <mergeCell ref="GQ20:GW20"/>
    <mergeCell ref="FM22:FR22"/>
    <mergeCell ref="GJ21:GP21"/>
    <mergeCell ref="GJ22:GP22"/>
    <mergeCell ref="FS21:GI21"/>
    <mergeCell ref="FS22:GI22"/>
    <mergeCell ref="FM19:FR19"/>
    <mergeCell ref="FM20:FR20"/>
    <mergeCell ref="FM21:FR21"/>
    <mergeCell ref="FS19:GI19"/>
    <mergeCell ref="FS20:GI20"/>
    <mergeCell ref="IL16:IP16"/>
    <mergeCell ref="IQ16:IU16"/>
    <mergeCell ref="GJ19:GP19"/>
    <mergeCell ref="GJ20:GP20"/>
    <mergeCell ref="GX19:HB19"/>
    <mergeCell ref="GX20:HB20"/>
    <mergeCell ref="HC17:HG17"/>
    <mergeCell ref="HC18:HG18"/>
    <mergeCell ref="HC19:HG19"/>
    <mergeCell ref="HC20:HG20"/>
    <mergeCell ref="IQ17:IU17"/>
    <mergeCell ref="IQ18:IU18"/>
    <mergeCell ref="IQ19:IU19"/>
    <mergeCell ref="IQ20:IU20"/>
    <mergeCell ref="IG16:IK16"/>
    <mergeCell ref="HR16:HV16"/>
    <mergeCell ref="HW16:IA16"/>
    <mergeCell ref="FM18:FR18"/>
    <mergeCell ref="GJ17:GP17"/>
    <mergeCell ref="GJ18:GP18"/>
    <mergeCell ref="GX17:HB17"/>
    <mergeCell ref="GX18:HB18"/>
    <mergeCell ref="FS17:GI17"/>
    <mergeCell ref="GQ17:GW17"/>
    <mergeCell ref="IB16:IF16"/>
    <mergeCell ref="FS16:GI16"/>
    <mergeCell ref="HC16:HG16"/>
    <mergeCell ref="FS18:GI18"/>
    <mergeCell ref="FM17:FR17"/>
    <mergeCell ref="HH17:HL17"/>
    <mergeCell ref="HR17:HV17"/>
    <mergeCell ref="HW17:IA17"/>
    <mergeCell ref="IB17:IF17"/>
    <mergeCell ref="HH16:HL16"/>
    <mergeCell ref="HM16:HQ16"/>
    <mergeCell ref="BH13:BU14"/>
    <mergeCell ref="J12:AQ14"/>
    <mergeCell ref="HH15:HL15"/>
    <mergeCell ref="K15:FK15"/>
    <mergeCell ref="FM10:IU10"/>
    <mergeCell ref="FM12:FR15"/>
    <mergeCell ref="FS12:GI15"/>
    <mergeCell ref="GJ12:GP15"/>
    <mergeCell ref="GQ12:GW15"/>
    <mergeCell ref="HR13:IA14"/>
    <mergeCell ref="IB13:IK14"/>
    <mergeCell ref="IL14:IU14"/>
    <mergeCell ref="IL12:IU13"/>
    <mergeCell ref="IQ15:IU15"/>
    <mergeCell ref="IB15:IF15"/>
    <mergeCell ref="IL15:IP15"/>
    <mergeCell ref="HR15:HV15"/>
    <mergeCell ref="HW15:IA15"/>
    <mergeCell ref="HM15:HQ15"/>
    <mergeCell ref="IG15:IK15"/>
    <mergeCell ref="GX12:IK12"/>
    <mergeCell ref="GX13:HG14"/>
    <mergeCell ref="HH13:HQ14"/>
    <mergeCell ref="BH26:BU26"/>
    <mergeCell ref="DY27:FK27"/>
    <mergeCell ref="BV26:CI26"/>
    <mergeCell ref="CJ26:CW26"/>
    <mergeCell ref="CX26:DK26"/>
    <mergeCell ref="DL26:DX26"/>
    <mergeCell ref="DY26:FK26"/>
    <mergeCell ref="DL27:DX27"/>
    <mergeCell ref="CJ27:CW27"/>
    <mergeCell ref="A26:I26"/>
    <mergeCell ref="A27:I27"/>
    <mergeCell ref="A8:FK8"/>
    <mergeCell ref="A10:FK10"/>
    <mergeCell ref="DL12:DX13"/>
    <mergeCell ref="BH12:DK12"/>
    <mergeCell ref="BV13:CI14"/>
    <mergeCell ref="CJ13:CW14"/>
    <mergeCell ref="CX13:DK14"/>
    <mergeCell ref="DY12:FK14"/>
    <mergeCell ref="DL14:DX14"/>
    <mergeCell ref="A12:I14"/>
    <mergeCell ref="BH25:BU25"/>
    <mergeCell ref="DY25:FK25"/>
    <mergeCell ref="DL25:DX25"/>
    <mergeCell ref="A24:I24"/>
    <mergeCell ref="K24:AQ24"/>
    <mergeCell ref="BH24:BU24"/>
    <mergeCell ref="K27:AQ27"/>
    <mergeCell ref="AR27:BG27"/>
    <mergeCell ref="BH27:BU27"/>
    <mergeCell ref="BV27:CI27"/>
    <mergeCell ref="K26:AQ26"/>
    <mergeCell ref="AR26:BG26"/>
    <mergeCell ref="A15:I15"/>
    <mergeCell ref="GX15:HB15"/>
    <mergeCell ref="HC15:HG15"/>
    <mergeCell ref="FM16:FR16"/>
    <mergeCell ref="GJ16:GP16"/>
    <mergeCell ref="GQ16:GW16"/>
    <mergeCell ref="GX16:HB16"/>
    <mergeCell ref="K38:AQ38"/>
    <mergeCell ref="A35:I35"/>
    <mergeCell ref="K35:AQ35"/>
    <mergeCell ref="A37:I37"/>
    <mergeCell ref="K37:AQ37"/>
    <mergeCell ref="AR37:FK37"/>
    <mergeCell ref="A38:I38"/>
    <mergeCell ref="AR38:FK38"/>
    <mergeCell ref="DY30:FK30"/>
    <mergeCell ref="A31:I31"/>
    <mergeCell ref="K31:FK31"/>
    <mergeCell ref="DY24:FK24"/>
    <mergeCell ref="A25:I25"/>
    <mergeCell ref="K25:AQ25"/>
    <mergeCell ref="AR25:BG25"/>
    <mergeCell ref="A32:I32"/>
    <mergeCell ref="K32:AQ32"/>
    <mergeCell ref="A42:I42"/>
    <mergeCell ref="K42:AQ42"/>
    <mergeCell ref="AR42:FK42"/>
    <mergeCell ref="A39:I39"/>
    <mergeCell ref="K39:AQ39"/>
    <mergeCell ref="A33:I33"/>
    <mergeCell ref="K33:AQ33"/>
    <mergeCell ref="AR33:FK33"/>
    <mergeCell ref="BV29:CI29"/>
    <mergeCell ref="CJ29:CW29"/>
    <mergeCell ref="CX29:DK29"/>
    <mergeCell ref="DL29:DX29"/>
    <mergeCell ref="DY29:FK29"/>
    <mergeCell ref="AR29:BG29"/>
    <mergeCell ref="AR32:FK32"/>
    <mergeCell ref="K29:AQ29"/>
    <mergeCell ref="BH29:BU29"/>
    <mergeCell ref="A40:I40"/>
    <mergeCell ref="K40:AQ40"/>
    <mergeCell ref="K30:AQ30"/>
    <mergeCell ref="AR30:BG30"/>
    <mergeCell ref="BH30:BU30"/>
    <mergeCell ref="DL30:DX30"/>
    <mergeCell ref="AR39:FK39"/>
    <mergeCell ref="BV24:CI24"/>
    <mergeCell ref="CJ24:CW24"/>
    <mergeCell ref="CX24:DK24"/>
    <mergeCell ref="DL24:DX24"/>
    <mergeCell ref="CX27:DK27"/>
    <mergeCell ref="BV25:CI25"/>
    <mergeCell ref="CJ25:CW25"/>
    <mergeCell ref="CX25:DK25"/>
    <mergeCell ref="DY22:FK22"/>
    <mergeCell ref="A23:I23"/>
    <mergeCell ref="K23:AQ23"/>
    <mergeCell ref="BH23:BU23"/>
    <mergeCell ref="BV23:CI23"/>
    <mergeCell ref="CJ23:CW23"/>
    <mergeCell ref="A22:I22"/>
    <mergeCell ref="K22:AQ22"/>
    <mergeCell ref="K21:AQ21"/>
    <mergeCell ref="DY21:FK21"/>
    <mergeCell ref="CX23:DK23"/>
    <mergeCell ref="DL23:DX23"/>
    <mergeCell ref="DY23:FK23"/>
    <mergeCell ref="A18:I18"/>
    <mergeCell ref="K18:AQ18"/>
    <mergeCell ref="BH18:BU18"/>
    <mergeCell ref="BV18:CI18"/>
    <mergeCell ref="AR18:BG18"/>
    <mergeCell ref="DY19:FK19"/>
    <mergeCell ref="CX20:DK20"/>
    <mergeCell ref="DL20:DX20"/>
    <mergeCell ref="DY20:FK20"/>
    <mergeCell ref="DL19:DX19"/>
    <mergeCell ref="CJ18:CW18"/>
    <mergeCell ref="CX18:DK18"/>
    <mergeCell ref="A19:I19"/>
    <mergeCell ref="K19:AQ19"/>
    <mergeCell ref="BH19:BU19"/>
    <mergeCell ref="AR19:BG19"/>
    <mergeCell ref="CJ19:CW19"/>
    <mergeCell ref="CX19:DK19"/>
    <mergeCell ref="BV20:CI20"/>
    <mergeCell ref="CJ20:CW20"/>
    <mergeCell ref="K20:AQ20"/>
    <mergeCell ref="AR20:BG20"/>
    <mergeCell ref="BH20:BU20"/>
    <mergeCell ref="A20:I21"/>
    <mergeCell ref="K16:AQ16"/>
    <mergeCell ref="AR16:BG16"/>
    <mergeCell ref="BH16:BU16"/>
    <mergeCell ref="DY16:FK16"/>
    <mergeCell ref="A17:I17"/>
    <mergeCell ref="K17:AQ17"/>
    <mergeCell ref="AR17:BG17"/>
    <mergeCell ref="BH17:BU17"/>
    <mergeCell ref="BV17:CI17"/>
    <mergeCell ref="CJ17:CW17"/>
    <mergeCell ref="BV16:CI16"/>
    <mergeCell ref="CJ16:CW16"/>
    <mergeCell ref="CX16:DK16"/>
    <mergeCell ref="DL16:DX16"/>
    <mergeCell ref="A16:I16"/>
    <mergeCell ref="CX17:DK17"/>
    <mergeCell ref="DL17:DX17"/>
    <mergeCell ref="DY17:FK17"/>
    <mergeCell ref="A43:BG43"/>
    <mergeCell ref="BH43:BU43"/>
    <mergeCell ref="A28:I28"/>
    <mergeCell ref="K28:FK28"/>
    <mergeCell ref="A29:I29"/>
    <mergeCell ref="BV43:CI43"/>
    <mergeCell ref="CJ43:CW43"/>
    <mergeCell ref="CX43:DK43"/>
    <mergeCell ref="DL43:DX43"/>
    <mergeCell ref="BV30:CI30"/>
    <mergeCell ref="CJ30:CW30"/>
    <mergeCell ref="CX30:DK30"/>
    <mergeCell ref="AR34:FK34"/>
    <mergeCell ref="AR35:FK35"/>
    <mergeCell ref="AR40:FK40"/>
    <mergeCell ref="A36:I36"/>
    <mergeCell ref="K36:AQ36"/>
    <mergeCell ref="AR36:FK36"/>
    <mergeCell ref="A41:I41"/>
    <mergeCell ref="K41:AQ41"/>
    <mergeCell ref="AR41:FK41"/>
    <mergeCell ref="A34:I34"/>
    <mergeCell ref="K34:AQ34"/>
    <mergeCell ref="A30:I30"/>
    <mergeCell ref="GJ31:GT31"/>
    <mergeCell ref="GJ32:GT32"/>
    <mergeCell ref="GJ33:GT33"/>
    <mergeCell ref="FM30:GI30"/>
    <mergeCell ref="FM32:GI32"/>
    <mergeCell ref="FM31:GI31"/>
    <mergeCell ref="FM36:GI36"/>
    <mergeCell ref="GJ36:GT36"/>
    <mergeCell ref="FM27:GI29"/>
    <mergeCell ref="GJ27:GT29"/>
    <mergeCell ref="FM34:GI34"/>
    <mergeCell ref="GJ34:GT34"/>
    <mergeCell ref="FM35:GI35"/>
    <mergeCell ref="GJ35:GT35"/>
    <mergeCell ref="FM33:GI33"/>
    <mergeCell ref="GJ30:GT30"/>
    <mergeCell ref="GU35:HC35"/>
    <mergeCell ref="GU36:HC36"/>
    <mergeCell ref="GU30:HC30"/>
    <mergeCell ref="GU31:HC31"/>
    <mergeCell ref="GU32:HC32"/>
    <mergeCell ref="GU33:HC33"/>
    <mergeCell ref="HD35:HK35"/>
    <mergeCell ref="HD36:HK36"/>
    <mergeCell ref="HL30:HS30"/>
    <mergeCell ref="HL31:HS31"/>
    <mergeCell ref="HL32:HS32"/>
    <mergeCell ref="HL33:HS33"/>
    <mergeCell ref="HL34:HS34"/>
    <mergeCell ref="HL35:HS35"/>
    <mergeCell ref="HL36:HS36"/>
    <mergeCell ref="HD30:HK30"/>
    <mergeCell ref="GU34:HC34"/>
    <mergeCell ref="HT35:IA35"/>
    <mergeCell ref="HT36:IA36"/>
    <mergeCell ref="HT30:IA30"/>
    <mergeCell ref="HT31:IA31"/>
    <mergeCell ref="HT32:IA32"/>
    <mergeCell ref="HT33:IA33"/>
    <mergeCell ref="HT34:IA34"/>
    <mergeCell ref="HD34:HK34"/>
    <mergeCell ref="HD31:HK31"/>
    <mergeCell ref="HD32:HK32"/>
    <mergeCell ref="HD33:HK33"/>
    <mergeCell ref="GU28:HK28"/>
    <mergeCell ref="HD29:HK29"/>
    <mergeCell ref="AR12:BG14"/>
    <mergeCell ref="HL28:IA28"/>
    <mergeCell ref="GU29:HC29"/>
    <mergeCell ref="AR21:BG21"/>
    <mergeCell ref="AR22:BG22"/>
    <mergeCell ref="AR23:BG23"/>
    <mergeCell ref="AR24:BG24"/>
    <mergeCell ref="HL29:HS29"/>
    <mergeCell ref="HT29:IA29"/>
    <mergeCell ref="BV19:CI19"/>
    <mergeCell ref="DL18:DX18"/>
    <mergeCell ref="DY18:FK18"/>
    <mergeCell ref="BH22:BU22"/>
    <mergeCell ref="BV22:CI22"/>
    <mergeCell ref="BH21:BU21"/>
    <mergeCell ref="BV21:CI21"/>
    <mergeCell ref="DL21:DX21"/>
    <mergeCell ref="CX21:DK21"/>
    <mergeCell ref="CJ22:CW22"/>
    <mergeCell ref="CJ21:CW21"/>
    <mergeCell ref="CX22:DK22"/>
    <mergeCell ref="DL22:DX22"/>
  </mergeCells>
  <phoneticPr fontId="7" type="noConversion"/>
  <dataValidations count="2">
    <dataValidation type="list" allowBlank="1" showInputMessage="1" showErrorMessage="1" sqref="AR18:BG19">
      <formula1>$FW$1:$FW$2</formula1>
    </dataValidation>
    <dataValidation type="list" allowBlank="1" showInputMessage="1" showErrorMessage="1" sqref="AR21:BG24">
      <formula1>$FV$1:$FW$1</formula1>
    </dataValidation>
  </dataValidations>
  <pageMargins left="0.39370078740157483" right="0.31496062992125984" top="0.78740157480314965" bottom="0.39370078740157483" header="0.19685039370078741" footer="0.19685039370078741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8" r:id="rId4" name="ToggleButton1">
          <controlPr defaultSize="0" print="0" autoLine="0" r:id="rId5">
            <anchor>
              <from>
                <xdr:col>0</xdr:col>
                <xdr:colOff>19050</xdr:colOff>
                <xdr:row>0</xdr:row>
                <xdr:rowOff>9525</xdr:rowOff>
              </from>
              <to>
                <xdr:col>28</xdr:col>
                <xdr:colOff>9525</xdr:colOff>
                <xdr:row>2</xdr:row>
                <xdr:rowOff>123825</xdr:rowOff>
              </to>
            </anchor>
          </controlPr>
        </control>
      </mc:Choice>
      <mc:Fallback>
        <control shapeId="4098" r:id="rId4" name="Toggle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/>
  <dimension ref="A1:FM32"/>
  <sheetViews>
    <sheetView view="pageBreakPreview" topLeftCell="A16" zoomScaleNormal="100" workbookViewId="0">
      <selection activeCell="DI54" sqref="DI54"/>
    </sheetView>
  </sheetViews>
  <sheetFormatPr defaultColWidth="0.85546875" defaultRowHeight="15" x14ac:dyDescent="0.25"/>
  <cols>
    <col min="1" max="167" width="0.85546875" style="27"/>
    <col min="168" max="168" width="0.85546875" style="5"/>
    <col min="169" max="169" width="4.85546875" style="5" customWidth="1"/>
    <col min="170" max="16384" width="0.85546875" style="5"/>
  </cols>
  <sheetData>
    <row r="1" spans="1:167" s="2" customFormat="1" ht="12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 t="s">
        <v>146</v>
      </c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</row>
    <row r="2" spans="1:167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 t="s">
        <v>2</v>
      </c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</row>
    <row r="3" spans="1:167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 t="s">
        <v>3</v>
      </c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4" spans="1:167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 t="s">
        <v>4</v>
      </c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spans="1:167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 t="s">
        <v>5</v>
      </c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spans="1:167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 t="s">
        <v>6</v>
      </c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8" spans="1:167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  <c r="DE8" s="257"/>
      <c r="DF8" s="257"/>
      <c r="DG8" s="257"/>
      <c r="DH8" s="257"/>
      <c r="DI8" s="257"/>
      <c r="DJ8" s="257"/>
      <c r="DK8" s="257"/>
      <c r="DL8" s="257"/>
      <c r="DM8" s="257"/>
      <c r="DN8" s="257"/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7"/>
      <c r="EF8" s="257"/>
      <c r="EG8" s="257"/>
      <c r="EH8" s="257"/>
      <c r="EI8" s="257"/>
      <c r="EJ8" s="257"/>
      <c r="EK8" s="257"/>
      <c r="EL8" s="257"/>
      <c r="EM8" s="257"/>
      <c r="EN8" s="257"/>
      <c r="EO8" s="257"/>
      <c r="EP8" s="257"/>
      <c r="EQ8" s="257"/>
      <c r="ER8" s="257"/>
      <c r="ES8" s="257"/>
      <c r="ET8" s="257"/>
      <c r="EU8" s="257"/>
      <c r="EV8" s="257"/>
      <c r="EW8" s="257"/>
      <c r="EX8" s="257"/>
      <c r="EY8" s="257"/>
      <c r="EZ8" s="257"/>
      <c r="FA8" s="257"/>
      <c r="FB8" s="257"/>
      <c r="FC8" s="257"/>
      <c r="FD8" s="257"/>
      <c r="FE8" s="257"/>
      <c r="FF8" s="257"/>
      <c r="FG8" s="257"/>
      <c r="FH8" s="257"/>
      <c r="FI8" s="257"/>
      <c r="FJ8" s="257"/>
      <c r="FK8" s="257"/>
    </row>
    <row r="10" spans="1:167" ht="16.5" x14ac:dyDescent="0.25">
      <c r="A10" s="81" t="s">
        <v>147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</row>
    <row r="11" spans="1:167" x14ac:dyDescent="0.25">
      <c r="FK11" s="34" t="s">
        <v>148</v>
      </c>
    </row>
    <row r="12" spans="1:167" x14ac:dyDescent="0.25">
      <c r="A12" s="261" t="s">
        <v>51</v>
      </c>
      <c r="B12" s="261"/>
      <c r="C12" s="261"/>
      <c r="D12" s="261"/>
      <c r="E12" s="261"/>
      <c r="F12" s="261"/>
      <c r="G12" s="261"/>
      <c r="H12" s="261" t="s">
        <v>149</v>
      </c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261"/>
      <c r="AH12" s="261"/>
      <c r="AI12" s="261"/>
      <c r="AJ12" s="261"/>
      <c r="AK12" s="261"/>
      <c r="AL12" s="261"/>
      <c r="AM12" s="261"/>
      <c r="AN12" s="261"/>
      <c r="AO12" s="261"/>
      <c r="AP12" s="261"/>
      <c r="AQ12" s="261"/>
      <c r="AR12" s="261"/>
      <c r="AS12" s="261"/>
      <c r="AT12" s="261"/>
      <c r="AU12" s="261"/>
      <c r="AV12" s="261"/>
      <c r="AW12" s="261"/>
      <c r="AX12" s="261"/>
      <c r="AY12" s="261"/>
      <c r="AZ12" s="261"/>
      <c r="BA12" s="261"/>
      <c r="BB12" s="261"/>
      <c r="BC12" s="261"/>
      <c r="BD12" s="303" t="s">
        <v>128</v>
      </c>
      <c r="BE12" s="303"/>
      <c r="BF12" s="303"/>
      <c r="BG12" s="303"/>
      <c r="BH12" s="303"/>
      <c r="BI12" s="303"/>
      <c r="BJ12" s="303"/>
      <c r="BK12" s="303"/>
      <c r="BL12" s="303"/>
      <c r="BM12" s="303"/>
      <c r="BN12" s="303"/>
      <c r="BO12" s="303"/>
      <c r="BP12" s="303"/>
      <c r="BQ12" s="303"/>
      <c r="BR12" s="303"/>
      <c r="BS12" s="303"/>
      <c r="BT12" s="303"/>
      <c r="BU12" s="303"/>
      <c r="BV12" s="303"/>
      <c r="BW12" s="303"/>
      <c r="BX12" s="303"/>
      <c r="BY12" s="303"/>
      <c r="BZ12" s="303"/>
      <c r="CA12" s="303"/>
      <c r="CB12" s="303"/>
      <c r="CC12" s="303"/>
      <c r="CD12" s="303"/>
      <c r="CE12" s="303"/>
      <c r="CF12" s="303"/>
      <c r="CG12" s="303"/>
      <c r="CH12" s="303"/>
      <c r="CI12" s="303"/>
      <c r="CJ12" s="303"/>
      <c r="CK12" s="303"/>
      <c r="CL12" s="303"/>
      <c r="CM12" s="303"/>
      <c r="CN12" s="303"/>
      <c r="CO12" s="303"/>
      <c r="CP12" s="303"/>
      <c r="CQ12" s="303"/>
      <c r="CR12" s="303"/>
      <c r="CS12" s="303"/>
      <c r="CT12" s="303"/>
      <c r="CU12" s="303"/>
      <c r="CV12" s="261" t="s">
        <v>725</v>
      </c>
      <c r="CW12" s="303"/>
      <c r="CX12" s="303"/>
      <c r="CY12" s="303"/>
      <c r="CZ12" s="303"/>
      <c r="DA12" s="303"/>
      <c r="DB12" s="303"/>
      <c r="DC12" s="303"/>
      <c r="DD12" s="303"/>
      <c r="DE12" s="303"/>
      <c r="DF12" s="303"/>
      <c r="DG12" s="303"/>
      <c r="DH12" s="303"/>
      <c r="DI12" s="303" t="s">
        <v>150</v>
      </c>
      <c r="DJ12" s="303"/>
      <c r="DK12" s="303"/>
      <c r="DL12" s="303"/>
      <c r="DM12" s="303"/>
      <c r="DN12" s="303"/>
      <c r="DO12" s="303"/>
      <c r="DP12" s="303"/>
      <c r="DQ12" s="303"/>
      <c r="DR12" s="303"/>
      <c r="DS12" s="303"/>
      <c r="DT12" s="303"/>
      <c r="DU12" s="303"/>
      <c r="DV12" s="303"/>
      <c r="DW12" s="303"/>
      <c r="DX12" s="303"/>
      <c r="DY12" s="303"/>
      <c r="DZ12" s="303"/>
      <c r="EA12" s="303"/>
      <c r="EB12" s="303"/>
      <c r="EC12" s="303"/>
      <c r="ED12" s="303"/>
      <c r="EE12" s="303"/>
      <c r="EF12" s="303"/>
      <c r="EG12" s="303"/>
      <c r="EH12" s="303"/>
      <c r="EI12" s="303"/>
      <c r="EJ12" s="303"/>
      <c r="EK12" s="303"/>
      <c r="EL12" s="303"/>
      <c r="EM12" s="303"/>
      <c r="EN12" s="303"/>
      <c r="EO12" s="303"/>
      <c r="EP12" s="303"/>
      <c r="EQ12" s="303"/>
      <c r="ER12" s="303"/>
      <c r="ES12" s="303"/>
      <c r="ET12" s="303"/>
      <c r="EU12" s="303"/>
      <c r="EV12" s="303"/>
      <c r="EW12" s="303"/>
      <c r="EX12" s="303"/>
      <c r="EY12" s="303"/>
      <c r="EZ12" s="303"/>
      <c r="FA12" s="303"/>
      <c r="FB12" s="303"/>
      <c r="FC12" s="303"/>
      <c r="FD12" s="303"/>
      <c r="FE12" s="303"/>
      <c r="FF12" s="303"/>
      <c r="FG12" s="303"/>
      <c r="FH12" s="303"/>
      <c r="FI12" s="303"/>
      <c r="FJ12" s="303"/>
      <c r="FK12" s="303"/>
    </row>
    <row r="13" spans="1:167" ht="15.75" customHeight="1" x14ac:dyDescent="0.25">
      <c r="A13" s="261"/>
      <c r="B13" s="261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261"/>
      <c r="AE13" s="261"/>
      <c r="AF13" s="261"/>
      <c r="AG13" s="261"/>
      <c r="AH13" s="261"/>
      <c r="AI13" s="261"/>
      <c r="AJ13" s="261"/>
      <c r="AK13" s="261"/>
      <c r="AL13" s="261"/>
      <c r="AM13" s="261"/>
      <c r="AN13" s="261"/>
      <c r="AO13" s="261"/>
      <c r="AP13" s="261"/>
      <c r="AQ13" s="261"/>
      <c r="AR13" s="261"/>
      <c r="AS13" s="261"/>
      <c r="AT13" s="261"/>
      <c r="AU13" s="261"/>
      <c r="AV13" s="261"/>
      <c r="AW13" s="261"/>
      <c r="AX13" s="261"/>
      <c r="AY13" s="261"/>
      <c r="AZ13" s="261"/>
      <c r="BA13" s="261"/>
      <c r="BB13" s="261"/>
      <c r="BC13" s="261"/>
      <c r="BD13" s="304">
        <f>BO13-1</f>
        <v>2006</v>
      </c>
      <c r="BE13" s="304"/>
      <c r="BF13" s="304"/>
      <c r="BG13" s="304"/>
      <c r="BH13" s="304"/>
      <c r="BI13" s="304"/>
      <c r="BJ13" s="304"/>
      <c r="BK13" s="304"/>
      <c r="BL13" s="304"/>
      <c r="BM13" s="304"/>
      <c r="BN13" s="304"/>
      <c r="BO13" s="304">
        <f>BZ13-1</f>
        <v>2007</v>
      </c>
      <c r="BP13" s="304"/>
      <c r="BQ13" s="304"/>
      <c r="BR13" s="304"/>
      <c r="BS13" s="304"/>
      <c r="BT13" s="304"/>
      <c r="BU13" s="304"/>
      <c r="BV13" s="304"/>
      <c r="BW13" s="304"/>
      <c r="BX13" s="304"/>
      <c r="BY13" s="304"/>
      <c r="BZ13" s="304">
        <f>CK13-1</f>
        <v>2008</v>
      </c>
      <c r="CA13" s="304"/>
      <c r="CB13" s="304"/>
      <c r="CC13" s="304"/>
      <c r="CD13" s="304"/>
      <c r="CE13" s="304"/>
      <c r="CF13" s="304"/>
      <c r="CG13" s="304"/>
      <c r="CH13" s="304"/>
      <c r="CI13" s="304"/>
      <c r="CJ13" s="304"/>
      <c r="CK13" s="304">
        <f>DC14-1</f>
        <v>2009</v>
      </c>
      <c r="CL13" s="304"/>
      <c r="CM13" s="304"/>
      <c r="CN13" s="304"/>
      <c r="CO13" s="304"/>
      <c r="CP13" s="304"/>
      <c r="CQ13" s="304"/>
      <c r="CR13" s="304"/>
      <c r="CS13" s="304"/>
      <c r="CT13" s="304"/>
      <c r="CU13" s="304"/>
      <c r="CV13" s="213"/>
      <c r="CW13" s="343"/>
      <c r="CX13" s="343"/>
      <c r="CY13" s="343"/>
      <c r="CZ13" s="343"/>
      <c r="DA13" s="343"/>
      <c r="DB13" s="343"/>
      <c r="DC13" s="343"/>
      <c r="DD13" s="343"/>
      <c r="DE13" s="343"/>
      <c r="DF13" s="343"/>
      <c r="DG13" s="343"/>
      <c r="DH13" s="211"/>
      <c r="DI13" s="304">
        <f>DC14+1</f>
        <v>2011</v>
      </c>
      <c r="DJ13" s="304"/>
      <c r="DK13" s="304"/>
      <c r="DL13" s="304"/>
      <c r="DM13" s="304"/>
      <c r="DN13" s="304"/>
      <c r="DO13" s="304"/>
      <c r="DP13" s="304"/>
      <c r="DQ13" s="304"/>
      <c r="DR13" s="304"/>
      <c r="DS13" s="304"/>
      <c r="DT13" s="304">
        <f>DI13+1</f>
        <v>2012</v>
      </c>
      <c r="DU13" s="304"/>
      <c r="DV13" s="304"/>
      <c r="DW13" s="304"/>
      <c r="DX13" s="304"/>
      <c r="DY13" s="304"/>
      <c r="DZ13" s="304"/>
      <c r="EA13" s="304"/>
      <c r="EB13" s="304"/>
      <c r="EC13" s="304"/>
      <c r="ED13" s="304"/>
      <c r="EE13" s="304">
        <f>DT13+1</f>
        <v>2013</v>
      </c>
      <c r="EF13" s="304"/>
      <c r="EG13" s="304"/>
      <c r="EH13" s="304"/>
      <c r="EI13" s="304"/>
      <c r="EJ13" s="304"/>
      <c r="EK13" s="304"/>
      <c r="EL13" s="304"/>
      <c r="EM13" s="304"/>
      <c r="EN13" s="304"/>
      <c r="EO13" s="304"/>
      <c r="EP13" s="304">
        <f>EE13+1</f>
        <v>2014</v>
      </c>
      <c r="EQ13" s="304"/>
      <c r="ER13" s="304"/>
      <c r="ES13" s="304"/>
      <c r="ET13" s="304"/>
      <c r="EU13" s="304"/>
      <c r="EV13" s="304"/>
      <c r="EW13" s="304"/>
      <c r="EX13" s="304"/>
      <c r="EY13" s="304"/>
      <c r="EZ13" s="304"/>
      <c r="FA13" s="304">
        <f>EP13+1</f>
        <v>2015</v>
      </c>
      <c r="FB13" s="304"/>
      <c r="FC13" s="304"/>
      <c r="FD13" s="304"/>
      <c r="FE13" s="304"/>
      <c r="FF13" s="304"/>
      <c r="FG13" s="304"/>
      <c r="FH13" s="304"/>
      <c r="FI13" s="304"/>
      <c r="FJ13" s="304"/>
      <c r="FK13" s="304"/>
    </row>
    <row r="14" spans="1:167" ht="15.75" customHeight="1" x14ac:dyDescent="0.25">
      <c r="A14" s="261"/>
      <c r="B14" s="261"/>
      <c r="C14" s="261"/>
      <c r="D14" s="261"/>
      <c r="E14" s="261"/>
      <c r="F14" s="261"/>
      <c r="G14" s="261"/>
      <c r="H14" s="261"/>
      <c r="I14" s="344"/>
      <c r="J14" s="344"/>
      <c r="K14" s="344"/>
      <c r="L14" s="344"/>
      <c r="M14" s="344"/>
      <c r="N14" s="344"/>
      <c r="O14" s="344"/>
      <c r="P14" s="344"/>
      <c r="Q14" s="344"/>
      <c r="R14" s="344"/>
      <c r="S14" s="344"/>
      <c r="T14" s="344"/>
      <c r="U14" s="344"/>
      <c r="V14" s="344"/>
      <c r="W14" s="344"/>
      <c r="X14" s="344"/>
      <c r="Y14" s="344"/>
      <c r="Z14" s="344"/>
      <c r="AA14" s="344"/>
      <c r="AB14" s="344"/>
      <c r="AC14" s="344"/>
      <c r="AD14" s="344"/>
      <c r="AE14" s="344"/>
      <c r="AF14" s="344"/>
      <c r="AG14" s="344"/>
      <c r="AH14" s="344"/>
      <c r="AI14" s="344"/>
      <c r="AJ14" s="344"/>
      <c r="AK14" s="344"/>
      <c r="AL14" s="344"/>
      <c r="AM14" s="344"/>
      <c r="AN14" s="344"/>
      <c r="AO14" s="344"/>
      <c r="AP14" s="344"/>
      <c r="AQ14" s="344"/>
      <c r="AR14" s="344"/>
      <c r="AS14" s="344"/>
      <c r="AT14" s="344"/>
      <c r="AU14" s="344"/>
      <c r="AV14" s="344"/>
      <c r="AW14" s="344"/>
      <c r="AX14" s="344"/>
      <c r="AY14" s="344"/>
      <c r="AZ14" s="344"/>
      <c r="BA14" s="344"/>
      <c r="BB14" s="344"/>
      <c r="BC14" s="344"/>
      <c r="BD14" s="304"/>
      <c r="BE14" s="304"/>
      <c r="BF14" s="304"/>
      <c r="BG14" s="304"/>
      <c r="BH14" s="304"/>
      <c r="BI14" s="304"/>
      <c r="BJ14" s="304"/>
      <c r="BK14" s="304"/>
      <c r="BL14" s="304"/>
      <c r="BM14" s="304"/>
      <c r="BN14" s="304"/>
      <c r="BO14" s="304"/>
      <c r="BP14" s="304"/>
      <c r="BQ14" s="304"/>
      <c r="BR14" s="304"/>
      <c r="BS14" s="304"/>
      <c r="BT14" s="304"/>
      <c r="BU14" s="304"/>
      <c r="BV14" s="304"/>
      <c r="BW14" s="304"/>
      <c r="BX14" s="304"/>
      <c r="BY14" s="304"/>
      <c r="BZ14" s="304"/>
      <c r="CA14" s="304"/>
      <c r="CB14" s="304"/>
      <c r="CC14" s="304"/>
      <c r="CD14" s="304"/>
      <c r="CE14" s="304"/>
      <c r="CF14" s="304"/>
      <c r="CG14" s="304"/>
      <c r="CH14" s="304"/>
      <c r="CI14" s="304"/>
      <c r="CJ14" s="304"/>
      <c r="CK14" s="304"/>
      <c r="CL14" s="304"/>
      <c r="CM14" s="304"/>
      <c r="CN14" s="304"/>
      <c r="CO14" s="304"/>
      <c r="CP14" s="304"/>
      <c r="CQ14" s="304"/>
      <c r="CR14" s="304"/>
      <c r="CS14" s="304"/>
      <c r="CT14" s="304"/>
      <c r="CU14" s="304"/>
      <c r="CV14" s="301" t="s">
        <v>724</v>
      </c>
      <c r="CW14" s="301"/>
      <c r="CX14" s="301"/>
      <c r="CY14" s="301"/>
      <c r="CZ14" s="301"/>
      <c r="DA14" s="301"/>
      <c r="DB14" s="301"/>
      <c r="DC14" s="346">
        <f>Приложение1!BC44-1</f>
        <v>2010</v>
      </c>
      <c r="DD14" s="346"/>
      <c r="DE14" s="346"/>
      <c r="DF14" s="346"/>
      <c r="DG14" s="346"/>
      <c r="DH14" s="346"/>
      <c r="DI14" s="304"/>
      <c r="DJ14" s="304"/>
      <c r="DK14" s="304"/>
      <c r="DL14" s="304"/>
      <c r="DM14" s="304"/>
      <c r="DN14" s="304"/>
      <c r="DO14" s="304"/>
      <c r="DP14" s="304"/>
      <c r="DQ14" s="304"/>
      <c r="DR14" s="304"/>
      <c r="DS14" s="304"/>
      <c r="DT14" s="345"/>
      <c r="DU14" s="345"/>
      <c r="DV14" s="345"/>
      <c r="DW14" s="345"/>
      <c r="DX14" s="345"/>
      <c r="DY14" s="345"/>
      <c r="DZ14" s="345"/>
      <c r="EA14" s="345"/>
      <c r="EB14" s="345"/>
      <c r="EC14" s="345"/>
      <c r="ED14" s="345"/>
      <c r="EE14" s="345"/>
      <c r="EF14" s="345"/>
      <c r="EG14" s="345"/>
      <c r="EH14" s="345"/>
      <c r="EI14" s="345"/>
      <c r="EJ14" s="345"/>
      <c r="EK14" s="345"/>
      <c r="EL14" s="345"/>
      <c r="EM14" s="345"/>
      <c r="EN14" s="345"/>
      <c r="EO14" s="345"/>
      <c r="EP14" s="345"/>
      <c r="EQ14" s="345"/>
      <c r="ER14" s="345"/>
      <c r="ES14" s="345"/>
      <c r="ET14" s="345"/>
      <c r="EU14" s="345"/>
      <c r="EV14" s="345"/>
      <c r="EW14" s="345"/>
      <c r="EX14" s="345"/>
      <c r="EY14" s="345"/>
      <c r="EZ14" s="345"/>
      <c r="FA14" s="345"/>
      <c r="FB14" s="345"/>
      <c r="FC14" s="345"/>
      <c r="FD14" s="345"/>
      <c r="FE14" s="345"/>
      <c r="FF14" s="345"/>
      <c r="FG14" s="345"/>
      <c r="FH14" s="345"/>
      <c r="FI14" s="345"/>
      <c r="FJ14" s="345"/>
      <c r="FK14" s="345"/>
    </row>
    <row r="15" spans="1:167" x14ac:dyDescent="0.25">
      <c r="A15" s="198" t="s">
        <v>68</v>
      </c>
      <c r="B15" s="199"/>
      <c r="C15" s="199"/>
      <c r="D15" s="199"/>
      <c r="E15" s="199"/>
      <c r="F15" s="199"/>
      <c r="G15" s="200"/>
      <c r="H15" s="30"/>
      <c r="I15" s="342" t="s">
        <v>151</v>
      </c>
      <c r="J15" s="342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342"/>
      <c r="AE15" s="342"/>
      <c r="AF15" s="342"/>
      <c r="AG15" s="342"/>
      <c r="AH15" s="342"/>
      <c r="AI15" s="342"/>
      <c r="AJ15" s="342"/>
      <c r="AK15" s="342"/>
      <c r="AL15" s="342"/>
      <c r="AM15" s="342"/>
      <c r="AN15" s="342"/>
      <c r="AO15" s="342"/>
      <c r="AP15" s="342"/>
      <c r="AQ15" s="342"/>
      <c r="AR15" s="342"/>
      <c r="AS15" s="342"/>
      <c r="AT15" s="342"/>
      <c r="AU15" s="342"/>
      <c r="AV15" s="342"/>
      <c r="AW15" s="342"/>
      <c r="AX15" s="342"/>
      <c r="AY15" s="342"/>
      <c r="AZ15" s="342"/>
      <c r="BA15" s="342"/>
      <c r="BB15" s="342"/>
      <c r="BC15" s="342"/>
      <c r="BD15" s="342"/>
      <c r="BE15" s="342"/>
      <c r="BF15" s="342"/>
      <c r="BG15" s="342"/>
      <c r="BH15" s="342"/>
      <c r="BI15" s="342"/>
      <c r="BJ15" s="342"/>
      <c r="BK15" s="342"/>
      <c r="BL15" s="342"/>
      <c r="BM15" s="342"/>
      <c r="BN15" s="342"/>
      <c r="BO15" s="342"/>
      <c r="BP15" s="342"/>
      <c r="BQ15" s="342"/>
      <c r="BR15" s="342"/>
      <c r="BS15" s="342"/>
      <c r="BT15" s="342"/>
      <c r="BU15" s="342"/>
      <c r="BV15" s="342"/>
      <c r="BW15" s="342"/>
      <c r="BX15" s="342"/>
      <c r="BY15" s="342"/>
      <c r="BZ15" s="342"/>
      <c r="CA15" s="342"/>
      <c r="CB15" s="342"/>
      <c r="CC15" s="342"/>
      <c r="CD15" s="342"/>
      <c r="CE15" s="342"/>
      <c r="CF15" s="342"/>
      <c r="CG15" s="342"/>
      <c r="CH15" s="342"/>
      <c r="CI15" s="342"/>
      <c r="CJ15" s="342"/>
      <c r="CK15" s="342"/>
      <c r="CL15" s="342"/>
      <c r="CM15" s="342"/>
      <c r="CN15" s="342"/>
      <c r="CO15" s="342"/>
      <c r="CP15" s="342"/>
      <c r="CQ15" s="342"/>
      <c r="CR15" s="342"/>
      <c r="CS15" s="342"/>
      <c r="CT15" s="342"/>
      <c r="CU15" s="342"/>
      <c r="CV15" s="342"/>
      <c r="CW15" s="342"/>
      <c r="CX15" s="342"/>
      <c r="CY15" s="342"/>
      <c r="CZ15" s="342"/>
      <c r="DA15" s="342"/>
      <c r="DB15" s="342"/>
      <c r="DC15" s="342"/>
      <c r="DD15" s="342"/>
      <c r="DE15" s="342"/>
      <c r="DF15" s="342"/>
      <c r="DG15" s="342"/>
      <c r="DH15" s="342"/>
      <c r="DI15" s="342"/>
      <c r="DJ15" s="342"/>
      <c r="DK15" s="342"/>
      <c r="DL15" s="342"/>
      <c r="DM15" s="342"/>
      <c r="DN15" s="342"/>
      <c r="DO15" s="342"/>
      <c r="DP15" s="342"/>
      <c r="DQ15" s="342"/>
      <c r="DR15" s="342"/>
      <c r="DS15" s="342"/>
      <c r="DT15" s="342"/>
      <c r="DU15" s="342"/>
      <c r="DV15" s="342"/>
      <c r="DW15" s="342"/>
      <c r="DX15" s="342"/>
      <c r="DY15" s="342"/>
      <c r="DZ15" s="342"/>
      <c r="EA15" s="342"/>
      <c r="EB15" s="342"/>
      <c r="EC15" s="342"/>
      <c r="ED15" s="342"/>
      <c r="EE15" s="342"/>
      <c r="EF15" s="342"/>
      <c r="EG15" s="342"/>
      <c r="EH15" s="342"/>
      <c r="EI15" s="342"/>
      <c r="EJ15" s="342"/>
      <c r="EK15" s="342"/>
      <c r="EL15" s="342"/>
      <c r="EM15" s="342"/>
      <c r="EN15" s="342"/>
      <c r="EO15" s="342"/>
      <c r="EP15" s="342"/>
      <c r="EQ15" s="342"/>
      <c r="ER15" s="342"/>
      <c r="ES15" s="342"/>
      <c r="ET15" s="342"/>
      <c r="EU15" s="342"/>
      <c r="EV15" s="342"/>
      <c r="EW15" s="342"/>
      <c r="EX15" s="342"/>
      <c r="EY15" s="342"/>
      <c r="EZ15" s="342"/>
      <c r="FA15" s="342"/>
      <c r="FB15" s="342"/>
      <c r="FC15" s="342"/>
      <c r="FD15" s="342"/>
      <c r="FE15" s="342"/>
      <c r="FF15" s="342"/>
      <c r="FG15" s="342"/>
      <c r="FH15" s="342"/>
      <c r="FI15" s="342"/>
      <c r="FJ15" s="342"/>
      <c r="FK15" s="342"/>
    </row>
    <row r="16" spans="1:167" x14ac:dyDescent="0.25">
      <c r="A16" s="198" t="s">
        <v>70</v>
      </c>
      <c r="B16" s="199"/>
      <c r="C16" s="199"/>
      <c r="D16" s="199"/>
      <c r="E16" s="199"/>
      <c r="F16" s="199"/>
      <c r="G16" s="200"/>
      <c r="H16" s="30"/>
      <c r="I16" s="237" t="s">
        <v>152</v>
      </c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7"/>
      <c r="AA16" s="237"/>
      <c r="AB16" s="237"/>
      <c r="AC16" s="237"/>
      <c r="AD16" s="237"/>
      <c r="AE16" s="237"/>
      <c r="AF16" s="237"/>
      <c r="AG16" s="237"/>
      <c r="AH16" s="237"/>
      <c r="AI16" s="237"/>
      <c r="AJ16" s="237"/>
      <c r="AK16" s="237"/>
      <c r="AL16" s="237"/>
      <c r="AM16" s="237"/>
      <c r="AN16" s="237"/>
      <c r="AO16" s="237"/>
      <c r="AP16" s="237"/>
      <c r="AQ16" s="237"/>
      <c r="AR16" s="237"/>
      <c r="AS16" s="237"/>
      <c r="AT16" s="237"/>
      <c r="AU16" s="237"/>
      <c r="AV16" s="237"/>
      <c r="AW16" s="237"/>
      <c r="AX16" s="237"/>
      <c r="AY16" s="237"/>
      <c r="AZ16" s="237"/>
      <c r="BA16" s="237"/>
      <c r="BB16" s="237"/>
      <c r="BC16" s="278"/>
      <c r="BD16" s="262">
        <v>2.3199999999999998</v>
      </c>
      <c r="BE16" s="263"/>
      <c r="BF16" s="263"/>
      <c r="BG16" s="263"/>
      <c r="BH16" s="263"/>
      <c r="BI16" s="263"/>
      <c r="BJ16" s="263"/>
      <c r="BK16" s="263"/>
      <c r="BL16" s="263"/>
      <c r="BM16" s="263"/>
      <c r="BN16" s="264"/>
      <c r="BO16" s="262">
        <v>2.5419999999999998</v>
      </c>
      <c r="BP16" s="263"/>
      <c r="BQ16" s="263"/>
      <c r="BR16" s="263"/>
      <c r="BS16" s="263"/>
      <c r="BT16" s="263"/>
      <c r="BU16" s="263"/>
      <c r="BV16" s="263"/>
      <c r="BW16" s="263"/>
      <c r="BX16" s="263"/>
      <c r="BY16" s="264"/>
      <c r="BZ16" s="262">
        <v>2.6709999999999998</v>
      </c>
      <c r="CA16" s="263"/>
      <c r="CB16" s="263"/>
      <c r="CC16" s="263"/>
      <c r="CD16" s="263"/>
      <c r="CE16" s="263"/>
      <c r="CF16" s="263"/>
      <c r="CG16" s="263"/>
      <c r="CH16" s="263"/>
      <c r="CI16" s="263"/>
      <c r="CJ16" s="264"/>
      <c r="CK16" s="262">
        <v>4.37</v>
      </c>
      <c r="CL16" s="263"/>
      <c r="CM16" s="263"/>
      <c r="CN16" s="263"/>
      <c r="CO16" s="263"/>
      <c r="CP16" s="263"/>
      <c r="CQ16" s="263"/>
      <c r="CR16" s="263"/>
      <c r="CS16" s="263"/>
      <c r="CT16" s="263"/>
      <c r="CU16" s="264"/>
      <c r="CV16" s="262">
        <v>4.13</v>
      </c>
      <c r="CW16" s="263"/>
      <c r="CX16" s="263"/>
      <c r="CY16" s="263"/>
      <c r="CZ16" s="263"/>
      <c r="DA16" s="263"/>
      <c r="DB16" s="263"/>
      <c r="DC16" s="263"/>
      <c r="DD16" s="263"/>
      <c r="DE16" s="263"/>
      <c r="DF16" s="263"/>
      <c r="DG16" s="263"/>
      <c r="DH16" s="264"/>
      <c r="DI16" s="262">
        <f>CK16-CK16*3/100</f>
        <v>4.2389000000000001</v>
      </c>
      <c r="DJ16" s="263"/>
      <c r="DK16" s="263"/>
      <c r="DL16" s="263"/>
      <c r="DM16" s="263"/>
      <c r="DN16" s="263"/>
      <c r="DO16" s="263"/>
      <c r="DP16" s="263"/>
      <c r="DQ16" s="263"/>
      <c r="DR16" s="263"/>
      <c r="DS16" s="264"/>
      <c r="DT16" s="262">
        <f>CK16-CK16*6/100</f>
        <v>4.1078000000000001</v>
      </c>
      <c r="DU16" s="263"/>
      <c r="DV16" s="263"/>
      <c r="DW16" s="263"/>
      <c r="DX16" s="263"/>
      <c r="DY16" s="263"/>
      <c r="DZ16" s="263"/>
      <c r="EA16" s="263"/>
      <c r="EB16" s="263"/>
      <c r="EC16" s="263"/>
      <c r="ED16" s="264"/>
      <c r="EE16" s="262">
        <f>CK16-CK16*9/100</f>
        <v>3.9767000000000001</v>
      </c>
      <c r="EF16" s="263"/>
      <c r="EG16" s="263"/>
      <c r="EH16" s="263"/>
      <c r="EI16" s="263"/>
      <c r="EJ16" s="263"/>
      <c r="EK16" s="263"/>
      <c r="EL16" s="263"/>
      <c r="EM16" s="263"/>
      <c r="EN16" s="263"/>
      <c r="EO16" s="264"/>
      <c r="EP16" s="262">
        <f>CK16-CK16*12/100</f>
        <v>3.8456000000000001</v>
      </c>
      <c r="EQ16" s="263"/>
      <c r="ER16" s="263"/>
      <c r="ES16" s="263"/>
      <c r="ET16" s="263"/>
      <c r="EU16" s="263"/>
      <c r="EV16" s="263"/>
      <c r="EW16" s="263"/>
      <c r="EX16" s="263"/>
      <c r="EY16" s="263"/>
      <c r="EZ16" s="264"/>
      <c r="FA16" s="262">
        <f>CK16-(CK16*15/100)</f>
        <v>3.7145000000000001</v>
      </c>
      <c r="FB16" s="263"/>
      <c r="FC16" s="263"/>
      <c r="FD16" s="263"/>
      <c r="FE16" s="263"/>
      <c r="FF16" s="263"/>
      <c r="FG16" s="263"/>
      <c r="FH16" s="263"/>
      <c r="FI16" s="263"/>
      <c r="FJ16" s="263"/>
      <c r="FK16" s="264"/>
    </row>
    <row r="17" spans="1:169" x14ac:dyDescent="0.25">
      <c r="A17" s="198" t="s">
        <v>77</v>
      </c>
      <c r="B17" s="199"/>
      <c r="C17" s="199"/>
      <c r="D17" s="199"/>
      <c r="E17" s="199"/>
      <c r="F17" s="199"/>
      <c r="G17" s="200"/>
      <c r="H17" s="30"/>
      <c r="I17" s="237" t="s">
        <v>153</v>
      </c>
      <c r="J17" s="237"/>
      <c r="K17" s="237"/>
      <c r="L17" s="237"/>
      <c r="M17" s="237"/>
      <c r="N17" s="237"/>
      <c r="O17" s="237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  <c r="AA17" s="237"/>
      <c r="AB17" s="237"/>
      <c r="AC17" s="237"/>
      <c r="AD17" s="237"/>
      <c r="AE17" s="237"/>
      <c r="AF17" s="237"/>
      <c r="AG17" s="237"/>
      <c r="AH17" s="237"/>
      <c r="AI17" s="237"/>
      <c r="AJ17" s="237"/>
      <c r="AK17" s="237"/>
      <c r="AL17" s="237"/>
      <c r="AM17" s="237"/>
      <c r="AN17" s="237"/>
      <c r="AO17" s="237"/>
      <c r="AP17" s="237"/>
      <c r="AQ17" s="237"/>
      <c r="AR17" s="237"/>
      <c r="AS17" s="237"/>
      <c r="AT17" s="237"/>
      <c r="AU17" s="237"/>
      <c r="AV17" s="237"/>
      <c r="AW17" s="237"/>
      <c r="AX17" s="237"/>
      <c r="AY17" s="237"/>
      <c r="AZ17" s="237"/>
      <c r="BA17" s="237"/>
      <c r="BB17" s="237"/>
      <c r="BC17" s="278"/>
      <c r="BD17" s="198" t="s">
        <v>415</v>
      </c>
      <c r="BE17" s="199"/>
      <c r="BF17" s="199"/>
      <c r="BG17" s="199"/>
      <c r="BH17" s="199"/>
      <c r="BI17" s="199"/>
      <c r="BJ17" s="199"/>
      <c r="BK17" s="199"/>
      <c r="BL17" s="199"/>
      <c r="BM17" s="199"/>
      <c r="BN17" s="200"/>
      <c r="BO17" s="198" t="s">
        <v>415</v>
      </c>
      <c r="BP17" s="199"/>
      <c r="BQ17" s="199"/>
      <c r="BR17" s="199"/>
      <c r="BS17" s="199"/>
      <c r="BT17" s="199"/>
      <c r="BU17" s="199"/>
      <c r="BV17" s="199"/>
      <c r="BW17" s="199"/>
      <c r="BX17" s="199"/>
      <c r="BY17" s="200"/>
      <c r="BZ17" s="198" t="s">
        <v>415</v>
      </c>
      <c r="CA17" s="199"/>
      <c r="CB17" s="199"/>
      <c r="CC17" s="199"/>
      <c r="CD17" s="199"/>
      <c r="CE17" s="199"/>
      <c r="CF17" s="199"/>
      <c r="CG17" s="199"/>
      <c r="CH17" s="199"/>
      <c r="CI17" s="199"/>
      <c r="CJ17" s="200"/>
      <c r="CK17" s="198" t="s">
        <v>415</v>
      </c>
      <c r="CL17" s="199"/>
      <c r="CM17" s="199"/>
      <c r="CN17" s="199"/>
      <c r="CO17" s="199"/>
      <c r="CP17" s="199"/>
      <c r="CQ17" s="199"/>
      <c r="CR17" s="199"/>
      <c r="CS17" s="199"/>
      <c r="CT17" s="199"/>
      <c r="CU17" s="200"/>
      <c r="CV17" s="198" t="s">
        <v>415</v>
      </c>
      <c r="CW17" s="199"/>
      <c r="CX17" s="199"/>
      <c r="CY17" s="199"/>
      <c r="CZ17" s="199"/>
      <c r="DA17" s="199"/>
      <c r="DB17" s="199"/>
      <c r="DC17" s="199"/>
      <c r="DD17" s="199"/>
      <c r="DE17" s="199"/>
      <c r="DF17" s="199"/>
      <c r="DG17" s="199"/>
      <c r="DH17" s="200"/>
      <c r="DI17" s="198" t="s">
        <v>415</v>
      </c>
      <c r="DJ17" s="199"/>
      <c r="DK17" s="199"/>
      <c r="DL17" s="199"/>
      <c r="DM17" s="199"/>
      <c r="DN17" s="199"/>
      <c r="DO17" s="199"/>
      <c r="DP17" s="199"/>
      <c r="DQ17" s="199"/>
      <c r="DR17" s="199"/>
      <c r="DS17" s="200"/>
      <c r="DT17" s="198" t="s">
        <v>415</v>
      </c>
      <c r="DU17" s="199"/>
      <c r="DV17" s="199"/>
      <c r="DW17" s="199"/>
      <c r="DX17" s="199"/>
      <c r="DY17" s="199"/>
      <c r="DZ17" s="199"/>
      <c r="EA17" s="199"/>
      <c r="EB17" s="199"/>
      <c r="EC17" s="199"/>
      <c r="ED17" s="200"/>
      <c r="EE17" s="198" t="s">
        <v>415</v>
      </c>
      <c r="EF17" s="199"/>
      <c r="EG17" s="199"/>
      <c r="EH17" s="199"/>
      <c r="EI17" s="199"/>
      <c r="EJ17" s="199"/>
      <c r="EK17" s="199"/>
      <c r="EL17" s="199"/>
      <c r="EM17" s="199"/>
      <c r="EN17" s="199"/>
      <c r="EO17" s="200"/>
      <c r="EP17" s="198" t="s">
        <v>415</v>
      </c>
      <c r="EQ17" s="199"/>
      <c r="ER17" s="199"/>
      <c r="ES17" s="199"/>
      <c r="ET17" s="199"/>
      <c r="EU17" s="199"/>
      <c r="EV17" s="199"/>
      <c r="EW17" s="199"/>
      <c r="EX17" s="199"/>
      <c r="EY17" s="199"/>
      <c r="EZ17" s="200"/>
      <c r="FA17" s="198" t="s">
        <v>415</v>
      </c>
      <c r="FB17" s="199"/>
      <c r="FC17" s="199"/>
      <c r="FD17" s="199"/>
      <c r="FE17" s="199"/>
      <c r="FF17" s="199"/>
      <c r="FG17" s="199"/>
      <c r="FH17" s="199"/>
      <c r="FI17" s="199"/>
      <c r="FJ17" s="199"/>
      <c r="FK17" s="200"/>
    </row>
    <row r="18" spans="1:169" x14ac:dyDescent="0.25">
      <c r="A18" s="198"/>
      <c r="B18" s="199"/>
      <c r="C18" s="199"/>
      <c r="D18" s="199"/>
      <c r="E18" s="199"/>
      <c r="F18" s="199"/>
      <c r="G18" s="200"/>
      <c r="H18" s="30"/>
      <c r="I18" s="347" t="s">
        <v>154</v>
      </c>
      <c r="J18" s="347"/>
      <c r="K18" s="347"/>
      <c r="L18" s="347"/>
      <c r="M18" s="347"/>
      <c r="N18" s="347"/>
      <c r="O18" s="347"/>
      <c r="P18" s="347"/>
      <c r="Q18" s="347"/>
      <c r="R18" s="347"/>
      <c r="S18" s="347"/>
      <c r="T18" s="347"/>
      <c r="U18" s="347"/>
      <c r="V18" s="347"/>
      <c r="W18" s="347"/>
      <c r="X18" s="347"/>
      <c r="Y18" s="347"/>
      <c r="Z18" s="347"/>
      <c r="AA18" s="347"/>
      <c r="AB18" s="347"/>
      <c r="AC18" s="347"/>
      <c r="AD18" s="347"/>
      <c r="AE18" s="347"/>
      <c r="AF18" s="347"/>
      <c r="AG18" s="347"/>
      <c r="AH18" s="347"/>
      <c r="AI18" s="347"/>
      <c r="AJ18" s="347"/>
      <c r="AK18" s="347"/>
      <c r="AL18" s="347"/>
      <c r="AM18" s="347"/>
      <c r="AN18" s="347"/>
      <c r="AO18" s="347"/>
      <c r="AP18" s="347"/>
      <c r="AQ18" s="347"/>
      <c r="AR18" s="347"/>
      <c r="AS18" s="347"/>
      <c r="AT18" s="347"/>
      <c r="AU18" s="347"/>
      <c r="AV18" s="347"/>
      <c r="AW18" s="347"/>
      <c r="AX18" s="347"/>
      <c r="AY18" s="347"/>
      <c r="AZ18" s="347"/>
      <c r="BA18" s="347"/>
      <c r="BB18" s="347"/>
      <c r="BC18" s="33"/>
      <c r="BD18" s="262">
        <f>SUM(BD16:BN17)</f>
        <v>2.3199999999999998</v>
      </c>
      <c r="BE18" s="263"/>
      <c r="BF18" s="263"/>
      <c r="BG18" s="263"/>
      <c r="BH18" s="263"/>
      <c r="BI18" s="263"/>
      <c r="BJ18" s="263"/>
      <c r="BK18" s="263"/>
      <c r="BL18" s="263"/>
      <c r="BM18" s="263"/>
      <c r="BN18" s="264"/>
      <c r="BO18" s="262">
        <f>SUM(BO16:BY17)</f>
        <v>2.5419999999999998</v>
      </c>
      <c r="BP18" s="263"/>
      <c r="BQ18" s="263"/>
      <c r="BR18" s="263"/>
      <c r="BS18" s="263"/>
      <c r="BT18" s="263"/>
      <c r="BU18" s="263"/>
      <c r="BV18" s="263"/>
      <c r="BW18" s="263"/>
      <c r="BX18" s="263"/>
      <c r="BY18" s="264"/>
      <c r="BZ18" s="262">
        <f>SUM(BZ16:CJ17)</f>
        <v>2.6709999999999998</v>
      </c>
      <c r="CA18" s="263"/>
      <c r="CB18" s="263"/>
      <c r="CC18" s="263"/>
      <c r="CD18" s="263"/>
      <c r="CE18" s="263"/>
      <c r="CF18" s="263"/>
      <c r="CG18" s="263"/>
      <c r="CH18" s="263"/>
      <c r="CI18" s="263"/>
      <c r="CJ18" s="264"/>
      <c r="CK18" s="262">
        <f>SUM(CK16:CU17)</f>
        <v>4.37</v>
      </c>
      <c r="CL18" s="263"/>
      <c r="CM18" s="263"/>
      <c r="CN18" s="263"/>
      <c r="CO18" s="263"/>
      <c r="CP18" s="263"/>
      <c r="CQ18" s="263"/>
      <c r="CR18" s="263"/>
      <c r="CS18" s="263"/>
      <c r="CT18" s="263"/>
      <c r="CU18" s="264"/>
      <c r="CV18" s="262">
        <f>SUM(CV16:DH17)</f>
        <v>4.13</v>
      </c>
      <c r="CW18" s="263"/>
      <c r="CX18" s="263"/>
      <c r="CY18" s="263"/>
      <c r="CZ18" s="263"/>
      <c r="DA18" s="263"/>
      <c r="DB18" s="263"/>
      <c r="DC18" s="263"/>
      <c r="DD18" s="263"/>
      <c r="DE18" s="263"/>
      <c r="DF18" s="263"/>
      <c r="DG18" s="263"/>
      <c r="DH18" s="264"/>
      <c r="DI18" s="262">
        <f>SUM(DI16:DS17)</f>
        <v>4.2389000000000001</v>
      </c>
      <c r="DJ18" s="263"/>
      <c r="DK18" s="263"/>
      <c r="DL18" s="263"/>
      <c r="DM18" s="263"/>
      <c r="DN18" s="263"/>
      <c r="DO18" s="263"/>
      <c r="DP18" s="263"/>
      <c r="DQ18" s="263"/>
      <c r="DR18" s="263"/>
      <c r="DS18" s="264"/>
      <c r="DT18" s="262">
        <f>SUM(DT16:ED17)</f>
        <v>4.1078000000000001</v>
      </c>
      <c r="DU18" s="263"/>
      <c r="DV18" s="263"/>
      <c r="DW18" s="263"/>
      <c r="DX18" s="263"/>
      <c r="DY18" s="263"/>
      <c r="DZ18" s="263"/>
      <c r="EA18" s="263"/>
      <c r="EB18" s="263"/>
      <c r="EC18" s="263"/>
      <c r="ED18" s="264"/>
      <c r="EE18" s="262">
        <f>SUM(EE16:EO17)</f>
        <v>3.9767000000000001</v>
      </c>
      <c r="EF18" s="263"/>
      <c r="EG18" s="263"/>
      <c r="EH18" s="263"/>
      <c r="EI18" s="263"/>
      <c r="EJ18" s="263"/>
      <c r="EK18" s="263"/>
      <c r="EL18" s="263"/>
      <c r="EM18" s="263"/>
      <c r="EN18" s="263"/>
      <c r="EO18" s="264"/>
      <c r="EP18" s="262">
        <f>SUM(EP16:EZ17)</f>
        <v>3.8456000000000001</v>
      </c>
      <c r="EQ18" s="263"/>
      <c r="ER18" s="263"/>
      <c r="ES18" s="263"/>
      <c r="ET18" s="263"/>
      <c r="EU18" s="263"/>
      <c r="EV18" s="263"/>
      <c r="EW18" s="263"/>
      <c r="EX18" s="263"/>
      <c r="EY18" s="263"/>
      <c r="EZ18" s="264"/>
      <c r="FA18" s="262">
        <f>SUM(FA16:FK17)</f>
        <v>3.7145000000000001</v>
      </c>
      <c r="FB18" s="263"/>
      <c r="FC18" s="263"/>
      <c r="FD18" s="263"/>
      <c r="FE18" s="263"/>
      <c r="FF18" s="263"/>
      <c r="FG18" s="263"/>
      <c r="FH18" s="263"/>
      <c r="FI18" s="263"/>
      <c r="FJ18" s="263"/>
      <c r="FK18" s="264"/>
    </row>
    <row r="19" spans="1:169" x14ac:dyDescent="0.25">
      <c r="A19" s="198" t="s">
        <v>85</v>
      </c>
      <c r="B19" s="199"/>
      <c r="C19" s="199"/>
      <c r="D19" s="199"/>
      <c r="E19" s="199"/>
      <c r="F19" s="199"/>
      <c r="G19" s="200"/>
      <c r="H19" s="30"/>
      <c r="I19" s="237" t="s">
        <v>155</v>
      </c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7"/>
      <c r="AE19" s="237"/>
      <c r="AF19" s="237"/>
      <c r="AG19" s="237"/>
      <c r="AH19" s="237"/>
      <c r="AI19" s="237"/>
      <c r="AJ19" s="237"/>
      <c r="AK19" s="237"/>
      <c r="AL19" s="237"/>
      <c r="AM19" s="237"/>
      <c r="AN19" s="237"/>
      <c r="AO19" s="237"/>
      <c r="AP19" s="237"/>
      <c r="AQ19" s="237"/>
      <c r="AR19" s="237"/>
      <c r="AS19" s="237"/>
      <c r="AT19" s="237"/>
      <c r="AU19" s="237"/>
      <c r="AV19" s="237"/>
      <c r="AW19" s="237"/>
      <c r="AX19" s="237"/>
      <c r="AY19" s="237"/>
      <c r="AZ19" s="237"/>
      <c r="BA19" s="237"/>
      <c r="BB19" s="237"/>
      <c r="BC19" s="237"/>
      <c r="BD19" s="237"/>
      <c r="BE19" s="237"/>
      <c r="BF19" s="237"/>
      <c r="BG19" s="237"/>
      <c r="BH19" s="237"/>
      <c r="BI19" s="237"/>
      <c r="BJ19" s="237"/>
      <c r="BK19" s="237"/>
      <c r="BL19" s="237"/>
      <c r="BM19" s="237"/>
      <c r="BN19" s="237"/>
      <c r="BO19" s="237"/>
      <c r="BP19" s="237"/>
      <c r="BQ19" s="237"/>
      <c r="BR19" s="237"/>
      <c r="BS19" s="237"/>
      <c r="BT19" s="237"/>
      <c r="BU19" s="237"/>
      <c r="BV19" s="237"/>
      <c r="BW19" s="237"/>
      <c r="BX19" s="237"/>
      <c r="BY19" s="237"/>
      <c r="BZ19" s="237"/>
      <c r="CA19" s="237"/>
      <c r="CB19" s="237"/>
      <c r="CC19" s="237"/>
      <c r="CD19" s="237"/>
      <c r="CE19" s="237"/>
      <c r="CF19" s="237"/>
      <c r="CG19" s="237"/>
      <c r="CH19" s="237"/>
      <c r="CI19" s="237"/>
      <c r="CJ19" s="237"/>
      <c r="CK19" s="237"/>
      <c r="CL19" s="237"/>
      <c r="CM19" s="237"/>
      <c r="CN19" s="237"/>
      <c r="CO19" s="237"/>
      <c r="CP19" s="237"/>
      <c r="CQ19" s="237"/>
      <c r="CR19" s="237"/>
      <c r="CS19" s="237"/>
      <c r="CT19" s="237"/>
      <c r="CU19" s="237"/>
      <c r="CV19" s="237"/>
      <c r="CW19" s="237"/>
      <c r="CX19" s="237"/>
      <c r="CY19" s="237"/>
      <c r="CZ19" s="237"/>
      <c r="DA19" s="237"/>
      <c r="DB19" s="237"/>
      <c r="DC19" s="237"/>
      <c r="DD19" s="237"/>
      <c r="DE19" s="237"/>
      <c r="DF19" s="237"/>
      <c r="DG19" s="237"/>
      <c r="DH19" s="237"/>
      <c r="DI19" s="237"/>
      <c r="DJ19" s="237"/>
      <c r="DK19" s="237"/>
      <c r="DL19" s="237"/>
      <c r="DM19" s="237"/>
      <c r="DN19" s="237"/>
      <c r="DO19" s="237"/>
      <c r="DP19" s="237"/>
      <c r="DQ19" s="237"/>
      <c r="DR19" s="237"/>
      <c r="DS19" s="237"/>
      <c r="DT19" s="237"/>
      <c r="DU19" s="237"/>
      <c r="DV19" s="237"/>
      <c r="DW19" s="237"/>
      <c r="DX19" s="237"/>
      <c r="DY19" s="237"/>
      <c r="DZ19" s="237"/>
      <c r="EA19" s="237"/>
      <c r="EB19" s="237"/>
      <c r="EC19" s="237"/>
      <c r="ED19" s="237"/>
      <c r="EE19" s="237"/>
      <c r="EF19" s="237"/>
      <c r="EG19" s="237"/>
      <c r="EH19" s="237"/>
      <c r="EI19" s="237"/>
      <c r="EJ19" s="237"/>
      <c r="EK19" s="237"/>
      <c r="EL19" s="237"/>
      <c r="EM19" s="237"/>
      <c r="EN19" s="237"/>
      <c r="EO19" s="237"/>
      <c r="EP19" s="237"/>
      <c r="EQ19" s="237"/>
      <c r="ER19" s="237"/>
      <c r="ES19" s="237"/>
      <c r="ET19" s="237"/>
      <c r="EU19" s="237"/>
      <c r="EV19" s="237"/>
      <c r="EW19" s="237"/>
      <c r="EX19" s="237"/>
      <c r="EY19" s="237"/>
      <c r="EZ19" s="237"/>
      <c r="FA19" s="237"/>
      <c r="FB19" s="237"/>
      <c r="FC19" s="237"/>
      <c r="FD19" s="237"/>
      <c r="FE19" s="237"/>
      <c r="FF19" s="237"/>
      <c r="FG19" s="237"/>
      <c r="FH19" s="237"/>
      <c r="FI19" s="237"/>
      <c r="FJ19" s="237"/>
      <c r="FK19" s="278"/>
    </row>
    <row r="20" spans="1:169" x14ac:dyDescent="0.25">
      <c r="A20" s="198" t="s">
        <v>87</v>
      </c>
      <c r="B20" s="199"/>
      <c r="C20" s="199"/>
      <c r="D20" s="199"/>
      <c r="E20" s="199"/>
      <c r="F20" s="199"/>
      <c r="G20" s="200"/>
      <c r="H20" s="30"/>
      <c r="I20" s="237" t="s">
        <v>156</v>
      </c>
      <c r="J20" s="237"/>
      <c r="K20" s="237"/>
      <c r="L20" s="237"/>
      <c r="M20" s="237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37"/>
      <c r="AC20" s="237"/>
      <c r="AD20" s="237"/>
      <c r="AE20" s="237"/>
      <c r="AF20" s="237"/>
      <c r="AG20" s="237"/>
      <c r="AH20" s="237"/>
      <c r="AI20" s="237"/>
      <c r="AJ20" s="237"/>
      <c r="AK20" s="237"/>
      <c r="AL20" s="237"/>
      <c r="AM20" s="237"/>
      <c r="AN20" s="237"/>
      <c r="AO20" s="237"/>
      <c r="AP20" s="237"/>
      <c r="AQ20" s="237"/>
      <c r="AR20" s="237"/>
      <c r="AS20" s="237"/>
      <c r="AT20" s="237"/>
      <c r="AU20" s="237"/>
      <c r="AV20" s="237"/>
      <c r="AW20" s="237"/>
      <c r="AX20" s="237"/>
      <c r="AY20" s="237"/>
      <c r="AZ20" s="237"/>
      <c r="BA20" s="237"/>
      <c r="BB20" s="237"/>
      <c r="BC20" s="278"/>
      <c r="BD20" s="262">
        <f>(BD18-BD23-BD28)*80/100</f>
        <v>1.6702144000000001</v>
      </c>
      <c r="BE20" s="263"/>
      <c r="BF20" s="263"/>
      <c r="BG20" s="263"/>
      <c r="BH20" s="263"/>
      <c r="BI20" s="263"/>
      <c r="BJ20" s="263"/>
      <c r="BK20" s="263"/>
      <c r="BL20" s="263"/>
      <c r="BM20" s="263"/>
      <c r="BN20" s="264"/>
      <c r="BO20" s="262">
        <f>(BO18-BO23-BO28)*80/100</f>
        <v>1.8300366399999999</v>
      </c>
      <c r="BP20" s="263"/>
      <c r="BQ20" s="263"/>
      <c r="BR20" s="263"/>
      <c r="BS20" s="263"/>
      <c r="BT20" s="263"/>
      <c r="BU20" s="263"/>
      <c r="BV20" s="263"/>
      <c r="BW20" s="263"/>
      <c r="BX20" s="263"/>
      <c r="BY20" s="264"/>
      <c r="BZ20" s="262">
        <f>(BZ18-BZ23-BZ28)*80/100</f>
        <v>1.9229063199999998</v>
      </c>
      <c r="CA20" s="263"/>
      <c r="CB20" s="263"/>
      <c r="CC20" s="263"/>
      <c r="CD20" s="263"/>
      <c r="CE20" s="263"/>
      <c r="CF20" s="263"/>
      <c r="CG20" s="263"/>
      <c r="CH20" s="263"/>
      <c r="CI20" s="263"/>
      <c r="CJ20" s="264"/>
      <c r="CK20" s="262">
        <f>(CK18-CK23-CK28)*80/100</f>
        <v>3.1460504000000005</v>
      </c>
      <c r="CL20" s="263"/>
      <c r="CM20" s="263"/>
      <c r="CN20" s="263"/>
      <c r="CO20" s="263"/>
      <c r="CP20" s="263"/>
      <c r="CQ20" s="263"/>
      <c r="CR20" s="263"/>
      <c r="CS20" s="263"/>
      <c r="CT20" s="263"/>
      <c r="CU20" s="264"/>
      <c r="CV20" s="262">
        <f>(CV18-CV23-CV28)*80/100</f>
        <v>2.9732696000000001</v>
      </c>
      <c r="CW20" s="263"/>
      <c r="CX20" s="263"/>
      <c r="CY20" s="263"/>
      <c r="CZ20" s="263"/>
      <c r="DA20" s="263"/>
      <c r="DB20" s="263"/>
      <c r="DC20" s="263"/>
      <c r="DD20" s="263"/>
      <c r="DE20" s="263"/>
      <c r="DF20" s="263"/>
      <c r="DG20" s="263"/>
      <c r="DH20" s="264"/>
      <c r="DI20" s="262">
        <f>(DI18-DI23-DI28)*80/100</f>
        <v>3.051668888</v>
      </c>
      <c r="DJ20" s="263"/>
      <c r="DK20" s="263"/>
      <c r="DL20" s="263"/>
      <c r="DM20" s="263"/>
      <c r="DN20" s="263"/>
      <c r="DO20" s="263"/>
      <c r="DP20" s="263"/>
      <c r="DQ20" s="263"/>
      <c r="DR20" s="263"/>
      <c r="DS20" s="264"/>
      <c r="DT20" s="262">
        <f>(DT18-DT23-DT28)*80/100</f>
        <v>2.957287376</v>
      </c>
      <c r="DU20" s="263"/>
      <c r="DV20" s="263"/>
      <c r="DW20" s="263"/>
      <c r="DX20" s="263"/>
      <c r="DY20" s="263"/>
      <c r="DZ20" s="263"/>
      <c r="EA20" s="263"/>
      <c r="EB20" s="263"/>
      <c r="EC20" s="263"/>
      <c r="ED20" s="264"/>
      <c r="EE20" s="262">
        <f>(EE18-EE23-EE28)*80/100</f>
        <v>2.862905864</v>
      </c>
      <c r="EF20" s="263"/>
      <c r="EG20" s="263"/>
      <c r="EH20" s="263"/>
      <c r="EI20" s="263"/>
      <c r="EJ20" s="263"/>
      <c r="EK20" s="263"/>
      <c r="EL20" s="263"/>
      <c r="EM20" s="263"/>
      <c r="EN20" s="263"/>
      <c r="EO20" s="264"/>
      <c r="EP20" s="262">
        <f>(EP18-EP23-EP28)*80/100</f>
        <v>2.768524352</v>
      </c>
      <c r="EQ20" s="263"/>
      <c r="ER20" s="263"/>
      <c r="ES20" s="263"/>
      <c r="ET20" s="263"/>
      <c r="EU20" s="263"/>
      <c r="EV20" s="263"/>
      <c r="EW20" s="263"/>
      <c r="EX20" s="263"/>
      <c r="EY20" s="263"/>
      <c r="EZ20" s="264"/>
      <c r="FA20" s="262">
        <f>(FA18-FA23-FA28)*80/100</f>
        <v>2.67414284</v>
      </c>
      <c r="FB20" s="263"/>
      <c r="FC20" s="263"/>
      <c r="FD20" s="263"/>
      <c r="FE20" s="263"/>
      <c r="FF20" s="263"/>
      <c r="FG20" s="263"/>
      <c r="FH20" s="263"/>
      <c r="FI20" s="263"/>
      <c r="FJ20" s="263"/>
      <c r="FK20" s="264"/>
    </row>
    <row r="21" spans="1:169" x14ac:dyDescent="0.25">
      <c r="A21" s="198" t="s">
        <v>88</v>
      </c>
      <c r="B21" s="199"/>
      <c r="C21" s="199"/>
      <c r="D21" s="199"/>
      <c r="E21" s="199"/>
      <c r="F21" s="199"/>
      <c r="G21" s="200"/>
      <c r="H21" s="30"/>
      <c r="I21" s="237" t="s">
        <v>157</v>
      </c>
      <c r="J21" s="237"/>
      <c r="K21" s="237"/>
      <c r="L21" s="237"/>
      <c r="M21" s="237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7"/>
      <c r="AC21" s="237"/>
      <c r="AD21" s="237"/>
      <c r="AE21" s="237"/>
      <c r="AF21" s="237"/>
      <c r="AG21" s="237"/>
      <c r="AH21" s="237"/>
      <c r="AI21" s="237"/>
      <c r="AJ21" s="237"/>
      <c r="AK21" s="237"/>
      <c r="AL21" s="237"/>
      <c r="AM21" s="237"/>
      <c r="AN21" s="237"/>
      <c r="AO21" s="237"/>
      <c r="AP21" s="237"/>
      <c r="AQ21" s="237"/>
      <c r="AR21" s="237"/>
      <c r="AS21" s="237"/>
      <c r="AT21" s="237"/>
      <c r="AU21" s="237"/>
      <c r="AV21" s="237"/>
      <c r="AW21" s="237"/>
      <c r="AX21" s="237"/>
      <c r="AY21" s="237"/>
      <c r="AZ21" s="237"/>
      <c r="BA21" s="237"/>
      <c r="BB21" s="237"/>
      <c r="BC21" s="278"/>
      <c r="BD21" s="262">
        <f>(BD18-BD23-BD28)*20/100</f>
        <v>0.41755360000000002</v>
      </c>
      <c r="BE21" s="263"/>
      <c r="BF21" s="263"/>
      <c r="BG21" s="263"/>
      <c r="BH21" s="263"/>
      <c r="BI21" s="263"/>
      <c r="BJ21" s="263"/>
      <c r="BK21" s="263"/>
      <c r="BL21" s="263"/>
      <c r="BM21" s="263"/>
      <c r="BN21" s="264"/>
      <c r="BO21" s="262">
        <f>(BO18-BO23-BO28)*20/100</f>
        <v>0.45750915999999997</v>
      </c>
      <c r="BP21" s="263"/>
      <c r="BQ21" s="263"/>
      <c r="BR21" s="263"/>
      <c r="BS21" s="263"/>
      <c r="BT21" s="263"/>
      <c r="BU21" s="263"/>
      <c r="BV21" s="263"/>
      <c r="BW21" s="263"/>
      <c r="BX21" s="263"/>
      <c r="BY21" s="264"/>
      <c r="BZ21" s="262">
        <f>(BZ18-BZ23-BZ28)*20/100</f>
        <v>0.48072657999999996</v>
      </c>
      <c r="CA21" s="263"/>
      <c r="CB21" s="263"/>
      <c r="CC21" s="263"/>
      <c r="CD21" s="263"/>
      <c r="CE21" s="263"/>
      <c r="CF21" s="263"/>
      <c r="CG21" s="263"/>
      <c r="CH21" s="263"/>
      <c r="CI21" s="263"/>
      <c r="CJ21" s="264"/>
      <c r="CK21" s="262">
        <f>(CK18-CK23-CK28)*20/100</f>
        <v>0.78651260000000012</v>
      </c>
      <c r="CL21" s="263"/>
      <c r="CM21" s="263"/>
      <c r="CN21" s="263"/>
      <c r="CO21" s="263"/>
      <c r="CP21" s="263"/>
      <c r="CQ21" s="263"/>
      <c r="CR21" s="263"/>
      <c r="CS21" s="263"/>
      <c r="CT21" s="263"/>
      <c r="CU21" s="264"/>
      <c r="CV21" s="262">
        <f>(CV18-CV23-CV28)*20/100</f>
        <v>0.74331740000000002</v>
      </c>
      <c r="CW21" s="263"/>
      <c r="CX21" s="263"/>
      <c r="CY21" s="263"/>
      <c r="CZ21" s="263"/>
      <c r="DA21" s="263"/>
      <c r="DB21" s="263"/>
      <c r="DC21" s="263"/>
      <c r="DD21" s="263"/>
      <c r="DE21" s="263"/>
      <c r="DF21" s="263"/>
      <c r="DG21" s="263"/>
      <c r="DH21" s="264"/>
      <c r="DI21" s="262">
        <f>(DI18-DI23-DI28)*20/100</f>
        <v>0.76291722200000001</v>
      </c>
      <c r="DJ21" s="263"/>
      <c r="DK21" s="263"/>
      <c r="DL21" s="263"/>
      <c r="DM21" s="263"/>
      <c r="DN21" s="263"/>
      <c r="DO21" s="263"/>
      <c r="DP21" s="263"/>
      <c r="DQ21" s="263"/>
      <c r="DR21" s="263"/>
      <c r="DS21" s="264"/>
      <c r="DT21" s="262">
        <f>(DT18-DT23-DT28)*20/100</f>
        <v>0.73932184400000001</v>
      </c>
      <c r="DU21" s="263"/>
      <c r="DV21" s="263"/>
      <c r="DW21" s="263"/>
      <c r="DX21" s="263"/>
      <c r="DY21" s="263"/>
      <c r="DZ21" s="263"/>
      <c r="EA21" s="263"/>
      <c r="EB21" s="263"/>
      <c r="EC21" s="263"/>
      <c r="ED21" s="264"/>
      <c r="EE21" s="262">
        <f>(EE18-EE23-EE28)*20/100</f>
        <v>0.71572646600000001</v>
      </c>
      <c r="EF21" s="263"/>
      <c r="EG21" s="263"/>
      <c r="EH21" s="263"/>
      <c r="EI21" s="263"/>
      <c r="EJ21" s="263"/>
      <c r="EK21" s="263"/>
      <c r="EL21" s="263"/>
      <c r="EM21" s="263"/>
      <c r="EN21" s="263"/>
      <c r="EO21" s="264"/>
      <c r="EP21" s="262">
        <f>(EP18-EP23-EP28)*20/100</f>
        <v>0.69213108800000001</v>
      </c>
      <c r="EQ21" s="263"/>
      <c r="ER21" s="263"/>
      <c r="ES21" s="263"/>
      <c r="ET21" s="263"/>
      <c r="EU21" s="263"/>
      <c r="EV21" s="263"/>
      <c r="EW21" s="263"/>
      <c r="EX21" s="263"/>
      <c r="EY21" s="263"/>
      <c r="EZ21" s="264"/>
      <c r="FA21" s="262">
        <f>(FA18-FA23-FA28)*20/100</f>
        <v>0.66853571000000001</v>
      </c>
      <c r="FB21" s="263"/>
      <c r="FC21" s="263"/>
      <c r="FD21" s="263"/>
      <c r="FE21" s="263"/>
      <c r="FF21" s="263"/>
      <c r="FG21" s="263"/>
      <c r="FH21" s="263"/>
      <c r="FI21" s="263"/>
      <c r="FJ21" s="263"/>
      <c r="FK21" s="264"/>
    </row>
    <row r="22" spans="1:169" x14ac:dyDescent="0.25">
      <c r="A22" s="198" t="s">
        <v>89</v>
      </c>
      <c r="B22" s="199"/>
      <c r="C22" s="199"/>
      <c r="D22" s="199"/>
      <c r="E22" s="199"/>
      <c r="F22" s="199"/>
      <c r="G22" s="200"/>
      <c r="H22" s="30"/>
      <c r="I22" s="237" t="s">
        <v>158</v>
      </c>
      <c r="J22" s="237"/>
      <c r="K22" s="237"/>
      <c r="L22" s="237"/>
      <c r="M22" s="237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237"/>
      <c r="AC22" s="237"/>
      <c r="AD22" s="237"/>
      <c r="AE22" s="237"/>
      <c r="AF22" s="237"/>
      <c r="AG22" s="237"/>
      <c r="AH22" s="237"/>
      <c r="AI22" s="237"/>
      <c r="AJ22" s="237"/>
      <c r="AK22" s="237"/>
      <c r="AL22" s="237"/>
      <c r="AM22" s="237"/>
      <c r="AN22" s="237"/>
      <c r="AO22" s="237"/>
      <c r="AP22" s="237"/>
      <c r="AQ22" s="237"/>
      <c r="AR22" s="237"/>
      <c r="AS22" s="237"/>
      <c r="AT22" s="237"/>
      <c r="AU22" s="237"/>
      <c r="AV22" s="237"/>
      <c r="AW22" s="237"/>
      <c r="AX22" s="237"/>
      <c r="AY22" s="237"/>
      <c r="AZ22" s="237"/>
      <c r="BA22" s="237"/>
      <c r="BB22" s="237"/>
      <c r="BC22" s="278"/>
      <c r="BD22" s="348" t="s">
        <v>739</v>
      </c>
      <c r="BE22" s="349"/>
      <c r="BF22" s="349"/>
      <c r="BG22" s="349"/>
      <c r="BH22" s="349"/>
      <c r="BI22" s="349"/>
      <c r="BJ22" s="349"/>
      <c r="BK22" s="349"/>
      <c r="BL22" s="349"/>
      <c r="BM22" s="349"/>
      <c r="BN22" s="350"/>
      <c r="BO22" s="348" t="s">
        <v>739</v>
      </c>
      <c r="BP22" s="349"/>
      <c r="BQ22" s="349"/>
      <c r="BR22" s="349"/>
      <c r="BS22" s="349"/>
      <c r="BT22" s="349"/>
      <c r="BU22" s="349"/>
      <c r="BV22" s="349"/>
      <c r="BW22" s="349"/>
      <c r="BX22" s="349"/>
      <c r="BY22" s="350"/>
      <c r="BZ22" s="348" t="s">
        <v>739</v>
      </c>
      <c r="CA22" s="349"/>
      <c r="CB22" s="349"/>
      <c r="CC22" s="349"/>
      <c r="CD22" s="349"/>
      <c r="CE22" s="349"/>
      <c r="CF22" s="349"/>
      <c r="CG22" s="349"/>
      <c r="CH22" s="349"/>
      <c r="CI22" s="349"/>
      <c r="CJ22" s="350"/>
      <c r="CK22" s="348" t="s">
        <v>739</v>
      </c>
      <c r="CL22" s="349"/>
      <c r="CM22" s="349"/>
      <c r="CN22" s="349"/>
      <c r="CO22" s="349"/>
      <c r="CP22" s="349"/>
      <c r="CQ22" s="349"/>
      <c r="CR22" s="349"/>
      <c r="CS22" s="349"/>
      <c r="CT22" s="349"/>
      <c r="CU22" s="350"/>
      <c r="CV22" s="348" t="s">
        <v>739</v>
      </c>
      <c r="CW22" s="349"/>
      <c r="CX22" s="349"/>
      <c r="CY22" s="349"/>
      <c r="CZ22" s="349"/>
      <c r="DA22" s="349"/>
      <c r="DB22" s="349"/>
      <c r="DC22" s="349"/>
      <c r="DD22" s="349"/>
      <c r="DE22" s="349"/>
      <c r="DF22" s="349"/>
      <c r="DG22" s="349"/>
      <c r="DH22" s="350"/>
      <c r="DI22" s="198" t="s">
        <v>415</v>
      </c>
      <c r="DJ22" s="199"/>
      <c r="DK22" s="199"/>
      <c r="DL22" s="199"/>
      <c r="DM22" s="199"/>
      <c r="DN22" s="199"/>
      <c r="DO22" s="199"/>
      <c r="DP22" s="199"/>
      <c r="DQ22" s="199"/>
      <c r="DR22" s="199"/>
      <c r="DS22" s="200"/>
      <c r="DT22" s="198" t="s">
        <v>415</v>
      </c>
      <c r="DU22" s="199"/>
      <c r="DV22" s="199"/>
      <c r="DW22" s="199"/>
      <c r="DX22" s="199"/>
      <c r="DY22" s="199"/>
      <c r="DZ22" s="199"/>
      <c r="EA22" s="199"/>
      <c r="EB22" s="199"/>
      <c r="EC22" s="199"/>
      <c r="ED22" s="200"/>
      <c r="EE22" s="198" t="s">
        <v>415</v>
      </c>
      <c r="EF22" s="199"/>
      <c r="EG22" s="199"/>
      <c r="EH22" s="199"/>
      <c r="EI22" s="199"/>
      <c r="EJ22" s="199"/>
      <c r="EK22" s="199"/>
      <c r="EL22" s="199"/>
      <c r="EM22" s="199"/>
      <c r="EN22" s="199"/>
      <c r="EO22" s="200"/>
      <c r="EP22" s="198" t="s">
        <v>415</v>
      </c>
      <c r="EQ22" s="199"/>
      <c r="ER22" s="199"/>
      <c r="ES22" s="199"/>
      <c r="ET22" s="199"/>
      <c r="EU22" s="199"/>
      <c r="EV22" s="199"/>
      <c r="EW22" s="199"/>
      <c r="EX22" s="199"/>
      <c r="EY22" s="199"/>
      <c r="EZ22" s="200"/>
      <c r="FA22" s="198" t="s">
        <v>415</v>
      </c>
      <c r="FB22" s="199"/>
      <c r="FC22" s="199"/>
      <c r="FD22" s="199"/>
      <c r="FE22" s="199"/>
      <c r="FF22" s="199"/>
      <c r="FG22" s="199"/>
      <c r="FH22" s="199"/>
      <c r="FI22" s="199"/>
      <c r="FJ22" s="199"/>
      <c r="FK22" s="200"/>
    </row>
    <row r="23" spans="1:169" x14ac:dyDescent="0.25">
      <c r="A23" s="198" t="s">
        <v>90</v>
      </c>
      <c r="B23" s="199"/>
      <c r="C23" s="199"/>
      <c r="D23" s="199"/>
      <c r="E23" s="199"/>
      <c r="F23" s="199"/>
      <c r="G23" s="200"/>
      <c r="H23" s="30"/>
      <c r="I23" s="237" t="s">
        <v>159</v>
      </c>
      <c r="J23" s="237"/>
      <c r="K23" s="237"/>
      <c r="L23" s="237"/>
      <c r="M23" s="237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  <c r="AA23" s="237"/>
      <c r="AB23" s="237"/>
      <c r="AC23" s="237"/>
      <c r="AD23" s="237"/>
      <c r="AE23" s="237"/>
      <c r="AF23" s="237"/>
      <c r="AG23" s="237"/>
      <c r="AH23" s="237"/>
      <c r="AI23" s="237"/>
      <c r="AJ23" s="237"/>
      <c r="AK23" s="237"/>
      <c r="AL23" s="237"/>
      <c r="AM23" s="237"/>
      <c r="AN23" s="237"/>
      <c r="AO23" s="237"/>
      <c r="AP23" s="237"/>
      <c r="AQ23" s="237"/>
      <c r="AR23" s="237"/>
      <c r="AS23" s="237"/>
      <c r="AT23" s="237"/>
      <c r="AU23" s="237"/>
      <c r="AV23" s="237"/>
      <c r="AW23" s="237"/>
      <c r="AX23" s="237"/>
      <c r="AY23" s="237"/>
      <c r="AZ23" s="237"/>
      <c r="BA23" s="237"/>
      <c r="BB23" s="237"/>
      <c r="BC23" s="278"/>
      <c r="BD23" s="282">
        <f>BD18*0.1</f>
        <v>0.23199999999999998</v>
      </c>
      <c r="BE23" s="283"/>
      <c r="BF23" s="283"/>
      <c r="BG23" s="283"/>
      <c r="BH23" s="283"/>
      <c r="BI23" s="283"/>
      <c r="BJ23" s="283"/>
      <c r="BK23" s="283"/>
      <c r="BL23" s="283"/>
      <c r="BM23" s="283"/>
      <c r="BN23" s="284"/>
      <c r="BO23" s="282">
        <f>BO18*0.1</f>
        <v>0.25419999999999998</v>
      </c>
      <c r="BP23" s="283"/>
      <c r="BQ23" s="283"/>
      <c r="BR23" s="283"/>
      <c r="BS23" s="283"/>
      <c r="BT23" s="283"/>
      <c r="BU23" s="283"/>
      <c r="BV23" s="283"/>
      <c r="BW23" s="283"/>
      <c r="BX23" s="283"/>
      <c r="BY23" s="284"/>
      <c r="BZ23" s="282">
        <f>BZ18*0.1</f>
        <v>0.2671</v>
      </c>
      <c r="CA23" s="283"/>
      <c r="CB23" s="283"/>
      <c r="CC23" s="283"/>
      <c r="CD23" s="283"/>
      <c r="CE23" s="283"/>
      <c r="CF23" s="283"/>
      <c r="CG23" s="283"/>
      <c r="CH23" s="283"/>
      <c r="CI23" s="283"/>
      <c r="CJ23" s="284"/>
      <c r="CK23" s="282">
        <f>CK18*0.1</f>
        <v>0.43700000000000006</v>
      </c>
      <c r="CL23" s="283"/>
      <c r="CM23" s="283"/>
      <c r="CN23" s="283"/>
      <c r="CO23" s="283"/>
      <c r="CP23" s="283"/>
      <c r="CQ23" s="283"/>
      <c r="CR23" s="283"/>
      <c r="CS23" s="283"/>
      <c r="CT23" s="283"/>
      <c r="CU23" s="284"/>
      <c r="CV23" s="282">
        <f>CV18*0.1</f>
        <v>0.41300000000000003</v>
      </c>
      <c r="CW23" s="283"/>
      <c r="CX23" s="283"/>
      <c r="CY23" s="283"/>
      <c r="CZ23" s="283"/>
      <c r="DA23" s="283"/>
      <c r="DB23" s="283"/>
      <c r="DC23" s="283"/>
      <c r="DD23" s="283"/>
      <c r="DE23" s="283"/>
      <c r="DF23" s="283"/>
      <c r="DG23" s="283"/>
      <c r="DH23" s="284"/>
      <c r="DI23" s="282">
        <f>DI18*0.1</f>
        <v>0.42389000000000004</v>
      </c>
      <c r="DJ23" s="283"/>
      <c r="DK23" s="283"/>
      <c r="DL23" s="283"/>
      <c r="DM23" s="283"/>
      <c r="DN23" s="283"/>
      <c r="DO23" s="283"/>
      <c r="DP23" s="283"/>
      <c r="DQ23" s="283"/>
      <c r="DR23" s="283"/>
      <c r="DS23" s="284"/>
      <c r="DT23" s="282">
        <f>DT18*0.1</f>
        <v>0.41078000000000003</v>
      </c>
      <c r="DU23" s="283"/>
      <c r="DV23" s="283"/>
      <c r="DW23" s="283"/>
      <c r="DX23" s="283"/>
      <c r="DY23" s="283"/>
      <c r="DZ23" s="283"/>
      <c r="EA23" s="283"/>
      <c r="EB23" s="283"/>
      <c r="EC23" s="283"/>
      <c r="ED23" s="284"/>
      <c r="EE23" s="282">
        <f>EE18*0.1</f>
        <v>0.39767000000000002</v>
      </c>
      <c r="EF23" s="283"/>
      <c r="EG23" s="283"/>
      <c r="EH23" s="283"/>
      <c r="EI23" s="283"/>
      <c r="EJ23" s="283"/>
      <c r="EK23" s="283"/>
      <c r="EL23" s="283"/>
      <c r="EM23" s="283"/>
      <c r="EN23" s="283"/>
      <c r="EO23" s="284"/>
      <c r="EP23" s="282">
        <f>EP18*0.1</f>
        <v>0.38456000000000001</v>
      </c>
      <c r="EQ23" s="283"/>
      <c r="ER23" s="283"/>
      <c r="ES23" s="283"/>
      <c r="ET23" s="283"/>
      <c r="EU23" s="283"/>
      <c r="EV23" s="283"/>
      <c r="EW23" s="283"/>
      <c r="EX23" s="283"/>
      <c r="EY23" s="283"/>
      <c r="EZ23" s="284"/>
      <c r="FA23" s="282">
        <f>FA18*0.1</f>
        <v>0.37145000000000006</v>
      </c>
      <c r="FB23" s="283"/>
      <c r="FC23" s="283"/>
      <c r="FD23" s="283"/>
      <c r="FE23" s="283"/>
      <c r="FF23" s="283"/>
      <c r="FG23" s="283"/>
      <c r="FH23" s="283"/>
      <c r="FI23" s="283"/>
      <c r="FJ23" s="283"/>
      <c r="FK23" s="284"/>
    </row>
    <row r="24" spans="1:169" x14ac:dyDescent="0.25">
      <c r="A24" s="201" t="s">
        <v>91</v>
      </c>
      <c r="B24" s="202"/>
      <c r="C24" s="202"/>
      <c r="D24" s="202"/>
      <c r="E24" s="202"/>
      <c r="F24" s="202"/>
      <c r="G24" s="203"/>
      <c r="H24" s="31"/>
      <c r="I24" s="207" t="s">
        <v>160</v>
      </c>
      <c r="J24" s="207"/>
      <c r="K24" s="207"/>
      <c r="L24" s="207"/>
      <c r="M24" s="207"/>
      <c r="N24" s="207"/>
      <c r="O24" s="207"/>
      <c r="P24" s="207"/>
      <c r="Q24" s="207"/>
      <c r="R24" s="207"/>
      <c r="S24" s="207"/>
      <c r="T24" s="207"/>
      <c r="U24" s="207"/>
      <c r="V24" s="207"/>
      <c r="W24" s="207"/>
      <c r="X24" s="207"/>
      <c r="Y24" s="207"/>
      <c r="Z24" s="207"/>
      <c r="AA24" s="207"/>
      <c r="AB24" s="207"/>
      <c r="AC24" s="207"/>
      <c r="AD24" s="207"/>
      <c r="AE24" s="207"/>
      <c r="AF24" s="207"/>
      <c r="AG24" s="207"/>
      <c r="AH24" s="207"/>
      <c r="AI24" s="207"/>
      <c r="AJ24" s="207"/>
      <c r="AK24" s="207"/>
      <c r="AL24" s="207"/>
      <c r="AM24" s="207"/>
      <c r="AN24" s="207"/>
      <c r="AO24" s="207"/>
      <c r="AP24" s="207"/>
      <c r="AQ24" s="207"/>
      <c r="AR24" s="207"/>
      <c r="AS24" s="207"/>
      <c r="AT24" s="207"/>
      <c r="AU24" s="207"/>
      <c r="AV24" s="207"/>
      <c r="AW24" s="207"/>
      <c r="AX24" s="207"/>
      <c r="AY24" s="207"/>
      <c r="AZ24" s="207"/>
      <c r="BA24" s="207"/>
      <c r="BB24" s="207"/>
      <c r="BC24" s="208"/>
      <c r="BD24" s="351">
        <f>SUM(BD26:BN28)</f>
        <v>2.3199999999999997E-4</v>
      </c>
      <c r="BE24" s="352"/>
      <c r="BF24" s="352"/>
      <c r="BG24" s="352"/>
      <c r="BH24" s="352"/>
      <c r="BI24" s="352"/>
      <c r="BJ24" s="352"/>
      <c r="BK24" s="352"/>
      <c r="BL24" s="352"/>
      <c r="BM24" s="352"/>
      <c r="BN24" s="353"/>
      <c r="BO24" s="351">
        <f>SUM(BO26:BY28)</f>
        <v>2.542E-4</v>
      </c>
      <c r="BP24" s="352"/>
      <c r="BQ24" s="352"/>
      <c r="BR24" s="352"/>
      <c r="BS24" s="352"/>
      <c r="BT24" s="352"/>
      <c r="BU24" s="352"/>
      <c r="BV24" s="352"/>
      <c r="BW24" s="352"/>
      <c r="BX24" s="352"/>
      <c r="BY24" s="353"/>
      <c r="BZ24" s="351">
        <f>SUM(BZ26:CJ28)</f>
        <v>2.6709999999999999E-4</v>
      </c>
      <c r="CA24" s="352"/>
      <c r="CB24" s="352"/>
      <c r="CC24" s="352"/>
      <c r="CD24" s="352"/>
      <c r="CE24" s="352"/>
      <c r="CF24" s="352"/>
      <c r="CG24" s="352"/>
      <c r="CH24" s="352"/>
      <c r="CI24" s="352"/>
      <c r="CJ24" s="353"/>
      <c r="CK24" s="351">
        <f>SUM(CK26:CU28)</f>
        <v>4.3700000000000005E-4</v>
      </c>
      <c r="CL24" s="352"/>
      <c r="CM24" s="352"/>
      <c r="CN24" s="352"/>
      <c r="CO24" s="352"/>
      <c r="CP24" s="352"/>
      <c r="CQ24" s="352"/>
      <c r="CR24" s="352"/>
      <c r="CS24" s="352"/>
      <c r="CT24" s="352"/>
      <c r="CU24" s="353"/>
      <c r="CV24" s="351">
        <f>SUM(CV26:DH28)</f>
        <v>4.1299999999999996E-4</v>
      </c>
      <c r="CW24" s="352"/>
      <c r="CX24" s="352"/>
      <c r="CY24" s="352"/>
      <c r="CZ24" s="352"/>
      <c r="DA24" s="352"/>
      <c r="DB24" s="352"/>
      <c r="DC24" s="352"/>
      <c r="DD24" s="352"/>
      <c r="DE24" s="352"/>
      <c r="DF24" s="352"/>
      <c r="DG24" s="352"/>
      <c r="DH24" s="353"/>
      <c r="DI24" s="351">
        <f>SUM(DI26:DS28)</f>
        <v>4.2389000000000001E-4</v>
      </c>
      <c r="DJ24" s="352"/>
      <c r="DK24" s="352"/>
      <c r="DL24" s="352"/>
      <c r="DM24" s="352"/>
      <c r="DN24" s="352"/>
      <c r="DO24" s="352"/>
      <c r="DP24" s="352"/>
      <c r="DQ24" s="352"/>
      <c r="DR24" s="352"/>
      <c r="DS24" s="353"/>
      <c r="DT24" s="351">
        <f>SUM(DT26:ED28)</f>
        <v>4.1078000000000002E-4</v>
      </c>
      <c r="DU24" s="352"/>
      <c r="DV24" s="352"/>
      <c r="DW24" s="352"/>
      <c r="DX24" s="352"/>
      <c r="DY24" s="352"/>
      <c r="DZ24" s="352"/>
      <c r="EA24" s="352"/>
      <c r="EB24" s="352"/>
      <c r="EC24" s="352"/>
      <c r="ED24" s="353"/>
      <c r="EE24" s="351">
        <f>SUM(EE26:EO28)</f>
        <v>3.9767000000000003E-4</v>
      </c>
      <c r="EF24" s="352"/>
      <c r="EG24" s="352"/>
      <c r="EH24" s="352"/>
      <c r="EI24" s="352"/>
      <c r="EJ24" s="352"/>
      <c r="EK24" s="352"/>
      <c r="EL24" s="352"/>
      <c r="EM24" s="352"/>
      <c r="EN24" s="352"/>
      <c r="EO24" s="353"/>
      <c r="EP24" s="351">
        <f>SUM(EP26:EZ28)</f>
        <v>3.8456000000000005E-4</v>
      </c>
      <c r="EQ24" s="352"/>
      <c r="ER24" s="352"/>
      <c r="ES24" s="352"/>
      <c r="ET24" s="352"/>
      <c r="EU24" s="352"/>
      <c r="EV24" s="352"/>
      <c r="EW24" s="352"/>
      <c r="EX24" s="352"/>
      <c r="EY24" s="352"/>
      <c r="EZ24" s="353"/>
      <c r="FA24" s="351">
        <f>SUM(FA26:FK28)</f>
        <v>3.7145000000000006E-4</v>
      </c>
      <c r="FB24" s="352"/>
      <c r="FC24" s="352"/>
      <c r="FD24" s="352"/>
      <c r="FE24" s="352"/>
      <c r="FF24" s="352"/>
      <c r="FG24" s="352"/>
      <c r="FH24" s="352"/>
      <c r="FI24" s="352"/>
      <c r="FJ24" s="352"/>
      <c r="FK24" s="353"/>
      <c r="FM24" s="5" t="s">
        <v>55</v>
      </c>
    </row>
    <row r="25" spans="1:169" x14ac:dyDescent="0.25">
      <c r="A25" s="204"/>
      <c r="B25" s="205"/>
      <c r="C25" s="205"/>
      <c r="D25" s="205"/>
      <c r="E25" s="205"/>
      <c r="F25" s="205"/>
      <c r="G25" s="206"/>
      <c r="H25" s="32"/>
      <c r="I25" s="209" t="s">
        <v>72</v>
      </c>
      <c r="J25" s="209"/>
      <c r="K25" s="209"/>
      <c r="L25" s="209"/>
      <c r="M25" s="209"/>
      <c r="N25" s="209"/>
      <c r="O25" s="209"/>
      <c r="P25" s="209"/>
      <c r="Q25" s="209"/>
      <c r="R25" s="209"/>
      <c r="S25" s="209"/>
      <c r="T25" s="209"/>
      <c r="U25" s="209"/>
      <c r="V25" s="209"/>
      <c r="W25" s="209"/>
      <c r="X25" s="209"/>
      <c r="Y25" s="209"/>
      <c r="Z25" s="209"/>
      <c r="AA25" s="209"/>
      <c r="AB25" s="209"/>
      <c r="AC25" s="209"/>
      <c r="AD25" s="209"/>
      <c r="AE25" s="209"/>
      <c r="AF25" s="209"/>
      <c r="AG25" s="209"/>
      <c r="AH25" s="209"/>
      <c r="AI25" s="209"/>
      <c r="AJ25" s="209"/>
      <c r="AK25" s="209"/>
      <c r="AL25" s="209"/>
      <c r="AM25" s="209"/>
      <c r="AN25" s="209"/>
      <c r="AO25" s="209"/>
      <c r="AP25" s="209"/>
      <c r="AQ25" s="209"/>
      <c r="AR25" s="209"/>
      <c r="AS25" s="209"/>
      <c r="AT25" s="209"/>
      <c r="AU25" s="209"/>
      <c r="AV25" s="209"/>
      <c r="AW25" s="209"/>
      <c r="AX25" s="209"/>
      <c r="AY25" s="209"/>
      <c r="AZ25" s="209"/>
      <c r="BA25" s="209"/>
      <c r="BB25" s="209"/>
      <c r="BC25" s="210"/>
      <c r="BD25" s="354"/>
      <c r="BE25" s="355"/>
      <c r="BF25" s="355"/>
      <c r="BG25" s="355"/>
      <c r="BH25" s="355"/>
      <c r="BI25" s="355"/>
      <c r="BJ25" s="355"/>
      <c r="BK25" s="355"/>
      <c r="BL25" s="355"/>
      <c r="BM25" s="355"/>
      <c r="BN25" s="356"/>
      <c r="BO25" s="354"/>
      <c r="BP25" s="355"/>
      <c r="BQ25" s="355"/>
      <c r="BR25" s="355"/>
      <c r="BS25" s="355"/>
      <c r="BT25" s="355"/>
      <c r="BU25" s="355"/>
      <c r="BV25" s="355"/>
      <c r="BW25" s="355"/>
      <c r="BX25" s="355"/>
      <c r="BY25" s="356"/>
      <c r="BZ25" s="354"/>
      <c r="CA25" s="355"/>
      <c r="CB25" s="355"/>
      <c r="CC25" s="355"/>
      <c r="CD25" s="355"/>
      <c r="CE25" s="355"/>
      <c r="CF25" s="355"/>
      <c r="CG25" s="355"/>
      <c r="CH25" s="355"/>
      <c r="CI25" s="355"/>
      <c r="CJ25" s="356"/>
      <c r="CK25" s="354"/>
      <c r="CL25" s="355"/>
      <c r="CM25" s="355"/>
      <c r="CN25" s="355"/>
      <c r="CO25" s="355"/>
      <c r="CP25" s="355"/>
      <c r="CQ25" s="355"/>
      <c r="CR25" s="355"/>
      <c r="CS25" s="355"/>
      <c r="CT25" s="355"/>
      <c r="CU25" s="356"/>
      <c r="CV25" s="354"/>
      <c r="CW25" s="355"/>
      <c r="CX25" s="355"/>
      <c r="CY25" s="355"/>
      <c r="CZ25" s="355"/>
      <c r="DA25" s="355"/>
      <c r="DB25" s="355"/>
      <c r="DC25" s="355"/>
      <c r="DD25" s="355"/>
      <c r="DE25" s="355"/>
      <c r="DF25" s="355"/>
      <c r="DG25" s="355"/>
      <c r="DH25" s="356"/>
      <c r="DI25" s="354"/>
      <c r="DJ25" s="355"/>
      <c r="DK25" s="355"/>
      <c r="DL25" s="355"/>
      <c r="DM25" s="355"/>
      <c r="DN25" s="355"/>
      <c r="DO25" s="355"/>
      <c r="DP25" s="355"/>
      <c r="DQ25" s="355"/>
      <c r="DR25" s="355"/>
      <c r="DS25" s="356"/>
      <c r="DT25" s="354"/>
      <c r="DU25" s="355"/>
      <c r="DV25" s="355"/>
      <c r="DW25" s="355"/>
      <c r="DX25" s="355"/>
      <c r="DY25" s="355"/>
      <c r="DZ25" s="355"/>
      <c r="EA25" s="355"/>
      <c r="EB25" s="355"/>
      <c r="EC25" s="355"/>
      <c r="ED25" s="356"/>
      <c r="EE25" s="354"/>
      <c r="EF25" s="355"/>
      <c r="EG25" s="355"/>
      <c r="EH25" s="355"/>
      <c r="EI25" s="355"/>
      <c r="EJ25" s="355"/>
      <c r="EK25" s="355"/>
      <c r="EL25" s="355"/>
      <c r="EM25" s="355"/>
      <c r="EN25" s="355"/>
      <c r="EO25" s="356"/>
      <c r="EP25" s="354"/>
      <c r="EQ25" s="355"/>
      <c r="ER25" s="355"/>
      <c r="ES25" s="355"/>
      <c r="ET25" s="355"/>
      <c r="EU25" s="355"/>
      <c r="EV25" s="355"/>
      <c r="EW25" s="355"/>
      <c r="EX25" s="355"/>
      <c r="EY25" s="355"/>
      <c r="EZ25" s="356"/>
      <c r="FA25" s="354"/>
      <c r="FB25" s="355"/>
      <c r="FC25" s="355"/>
      <c r="FD25" s="355"/>
      <c r="FE25" s="355"/>
      <c r="FF25" s="355"/>
      <c r="FG25" s="355"/>
      <c r="FH25" s="355"/>
      <c r="FI25" s="355"/>
      <c r="FJ25" s="355"/>
      <c r="FK25" s="356"/>
    </row>
    <row r="26" spans="1:169" x14ac:dyDescent="0.25">
      <c r="A26" s="198"/>
      <c r="B26" s="199"/>
      <c r="C26" s="199"/>
      <c r="D26" s="199"/>
      <c r="E26" s="199"/>
      <c r="F26" s="199"/>
      <c r="G26" s="200"/>
      <c r="H26" s="30"/>
      <c r="I26" s="237" t="s">
        <v>161</v>
      </c>
      <c r="J26" s="237"/>
      <c r="K26" s="237"/>
      <c r="L26" s="237"/>
      <c r="M26" s="237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7"/>
      <c r="AC26" s="237"/>
      <c r="AD26" s="237"/>
      <c r="AE26" s="237"/>
      <c r="AF26" s="237"/>
      <c r="AG26" s="237"/>
      <c r="AH26" s="237"/>
      <c r="AI26" s="237"/>
      <c r="AJ26" s="237"/>
      <c r="AK26" s="237"/>
      <c r="AL26" s="237"/>
      <c r="AM26" s="237"/>
      <c r="AN26" s="237"/>
      <c r="AO26" s="237"/>
      <c r="AP26" s="237"/>
      <c r="AQ26" s="237"/>
      <c r="AR26" s="237"/>
      <c r="AS26" s="237"/>
      <c r="AT26" s="237"/>
      <c r="AU26" s="237"/>
      <c r="AV26" s="237"/>
      <c r="AW26" s="237"/>
      <c r="AX26" s="237"/>
      <c r="AY26" s="237"/>
      <c r="AZ26" s="237"/>
      <c r="BA26" s="237"/>
      <c r="BB26" s="237"/>
      <c r="BC26" s="278"/>
      <c r="BD26" s="198" t="s">
        <v>415</v>
      </c>
      <c r="BE26" s="199"/>
      <c r="BF26" s="199"/>
      <c r="BG26" s="199"/>
      <c r="BH26" s="199"/>
      <c r="BI26" s="199"/>
      <c r="BJ26" s="199"/>
      <c r="BK26" s="199"/>
      <c r="BL26" s="199"/>
      <c r="BM26" s="199"/>
      <c r="BN26" s="200"/>
      <c r="BO26" s="198" t="s">
        <v>415</v>
      </c>
      <c r="BP26" s="199"/>
      <c r="BQ26" s="199"/>
      <c r="BR26" s="199"/>
      <c r="BS26" s="199"/>
      <c r="BT26" s="199"/>
      <c r="BU26" s="199"/>
      <c r="BV26" s="199"/>
      <c r="BW26" s="199"/>
      <c r="BX26" s="199"/>
      <c r="BY26" s="200"/>
      <c r="BZ26" s="198" t="s">
        <v>415</v>
      </c>
      <c r="CA26" s="199"/>
      <c r="CB26" s="199"/>
      <c r="CC26" s="199"/>
      <c r="CD26" s="199"/>
      <c r="CE26" s="199"/>
      <c r="CF26" s="199"/>
      <c r="CG26" s="199"/>
      <c r="CH26" s="199"/>
      <c r="CI26" s="199"/>
      <c r="CJ26" s="200"/>
      <c r="CK26" s="198" t="s">
        <v>415</v>
      </c>
      <c r="CL26" s="199"/>
      <c r="CM26" s="199"/>
      <c r="CN26" s="199"/>
      <c r="CO26" s="199"/>
      <c r="CP26" s="199"/>
      <c r="CQ26" s="199"/>
      <c r="CR26" s="199"/>
      <c r="CS26" s="199"/>
      <c r="CT26" s="199"/>
      <c r="CU26" s="200"/>
      <c r="CV26" s="198" t="s">
        <v>415</v>
      </c>
      <c r="CW26" s="199"/>
      <c r="CX26" s="199"/>
      <c r="CY26" s="199"/>
      <c r="CZ26" s="199"/>
      <c r="DA26" s="199"/>
      <c r="DB26" s="199"/>
      <c r="DC26" s="199"/>
      <c r="DD26" s="199"/>
      <c r="DE26" s="199"/>
      <c r="DF26" s="199"/>
      <c r="DG26" s="199"/>
      <c r="DH26" s="200"/>
      <c r="DI26" s="198" t="s">
        <v>415</v>
      </c>
      <c r="DJ26" s="199"/>
      <c r="DK26" s="199"/>
      <c r="DL26" s="199"/>
      <c r="DM26" s="199"/>
      <c r="DN26" s="199"/>
      <c r="DO26" s="199"/>
      <c r="DP26" s="199"/>
      <c r="DQ26" s="199"/>
      <c r="DR26" s="199"/>
      <c r="DS26" s="200"/>
      <c r="DT26" s="198" t="s">
        <v>415</v>
      </c>
      <c r="DU26" s="199"/>
      <c r="DV26" s="199"/>
      <c r="DW26" s="199"/>
      <c r="DX26" s="199"/>
      <c r="DY26" s="199"/>
      <c r="DZ26" s="199"/>
      <c r="EA26" s="199"/>
      <c r="EB26" s="199"/>
      <c r="EC26" s="199"/>
      <c r="ED26" s="200"/>
      <c r="EE26" s="198" t="s">
        <v>415</v>
      </c>
      <c r="EF26" s="199"/>
      <c r="EG26" s="199"/>
      <c r="EH26" s="199"/>
      <c r="EI26" s="199"/>
      <c r="EJ26" s="199"/>
      <c r="EK26" s="199"/>
      <c r="EL26" s="199"/>
      <c r="EM26" s="199"/>
      <c r="EN26" s="199"/>
      <c r="EO26" s="200"/>
      <c r="EP26" s="198" t="s">
        <v>415</v>
      </c>
      <c r="EQ26" s="199"/>
      <c r="ER26" s="199"/>
      <c r="ES26" s="199"/>
      <c r="ET26" s="199"/>
      <c r="EU26" s="199"/>
      <c r="EV26" s="199"/>
      <c r="EW26" s="199"/>
      <c r="EX26" s="199"/>
      <c r="EY26" s="199"/>
      <c r="EZ26" s="200"/>
      <c r="FA26" s="198" t="s">
        <v>415</v>
      </c>
      <c r="FB26" s="199"/>
      <c r="FC26" s="199"/>
      <c r="FD26" s="199"/>
      <c r="FE26" s="199"/>
      <c r="FF26" s="199"/>
      <c r="FG26" s="199"/>
      <c r="FH26" s="199"/>
      <c r="FI26" s="199"/>
      <c r="FJ26" s="199"/>
      <c r="FK26" s="200"/>
      <c r="FM26" s="5" t="s">
        <v>55</v>
      </c>
    </row>
    <row r="27" spans="1:169" x14ac:dyDescent="0.25">
      <c r="A27" s="198"/>
      <c r="B27" s="199"/>
      <c r="C27" s="199"/>
      <c r="D27" s="199"/>
      <c r="E27" s="199"/>
      <c r="F27" s="199"/>
      <c r="G27" s="200"/>
      <c r="H27" s="30"/>
      <c r="I27" s="237" t="s">
        <v>162</v>
      </c>
      <c r="J27" s="237"/>
      <c r="K27" s="237"/>
      <c r="L27" s="237"/>
      <c r="M27" s="237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7"/>
      <c r="AC27" s="237"/>
      <c r="AD27" s="237"/>
      <c r="AE27" s="237"/>
      <c r="AF27" s="237"/>
      <c r="AG27" s="237"/>
      <c r="AH27" s="237"/>
      <c r="AI27" s="237"/>
      <c r="AJ27" s="237"/>
      <c r="AK27" s="237"/>
      <c r="AL27" s="237"/>
      <c r="AM27" s="237"/>
      <c r="AN27" s="237"/>
      <c r="AO27" s="237"/>
      <c r="AP27" s="237"/>
      <c r="AQ27" s="237"/>
      <c r="AR27" s="237"/>
      <c r="AS27" s="237"/>
      <c r="AT27" s="237"/>
      <c r="AU27" s="237"/>
      <c r="AV27" s="237"/>
      <c r="AW27" s="237"/>
      <c r="AX27" s="237"/>
      <c r="AY27" s="237"/>
      <c r="AZ27" s="237"/>
      <c r="BA27" s="237"/>
      <c r="BB27" s="237"/>
      <c r="BC27" s="278"/>
      <c r="BD27" s="198" t="s">
        <v>415</v>
      </c>
      <c r="BE27" s="199"/>
      <c r="BF27" s="199"/>
      <c r="BG27" s="199"/>
      <c r="BH27" s="199"/>
      <c r="BI27" s="199"/>
      <c r="BJ27" s="199"/>
      <c r="BK27" s="199"/>
      <c r="BL27" s="199"/>
      <c r="BM27" s="199"/>
      <c r="BN27" s="200"/>
      <c r="BO27" s="198" t="s">
        <v>415</v>
      </c>
      <c r="BP27" s="199"/>
      <c r="BQ27" s="199"/>
      <c r="BR27" s="199"/>
      <c r="BS27" s="199"/>
      <c r="BT27" s="199"/>
      <c r="BU27" s="199"/>
      <c r="BV27" s="199"/>
      <c r="BW27" s="199"/>
      <c r="BX27" s="199"/>
      <c r="BY27" s="200"/>
      <c r="BZ27" s="198" t="s">
        <v>415</v>
      </c>
      <c r="CA27" s="199"/>
      <c r="CB27" s="199"/>
      <c r="CC27" s="199"/>
      <c r="CD27" s="199"/>
      <c r="CE27" s="199"/>
      <c r="CF27" s="199"/>
      <c r="CG27" s="199"/>
      <c r="CH27" s="199"/>
      <c r="CI27" s="199"/>
      <c r="CJ27" s="200"/>
      <c r="CK27" s="198" t="s">
        <v>415</v>
      </c>
      <c r="CL27" s="199"/>
      <c r="CM27" s="199"/>
      <c r="CN27" s="199"/>
      <c r="CO27" s="199"/>
      <c r="CP27" s="199"/>
      <c r="CQ27" s="199"/>
      <c r="CR27" s="199"/>
      <c r="CS27" s="199"/>
      <c r="CT27" s="199"/>
      <c r="CU27" s="200"/>
      <c r="CV27" s="198" t="s">
        <v>415</v>
      </c>
      <c r="CW27" s="199"/>
      <c r="CX27" s="199"/>
      <c r="CY27" s="199"/>
      <c r="CZ27" s="199"/>
      <c r="DA27" s="199"/>
      <c r="DB27" s="199"/>
      <c r="DC27" s="199"/>
      <c r="DD27" s="199"/>
      <c r="DE27" s="199"/>
      <c r="DF27" s="199"/>
      <c r="DG27" s="199"/>
      <c r="DH27" s="200"/>
      <c r="DI27" s="198" t="s">
        <v>415</v>
      </c>
      <c r="DJ27" s="199"/>
      <c r="DK27" s="199"/>
      <c r="DL27" s="199"/>
      <c r="DM27" s="199"/>
      <c r="DN27" s="199"/>
      <c r="DO27" s="199"/>
      <c r="DP27" s="199"/>
      <c r="DQ27" s="199"/>
      <c r="DR27" s="199"/>
      <c r="DS27" s="200"/>
      <c r="DT27" s="198" t="s">
        <v>415</v>
      </c>
      <c r="DU27" s="199"/>
      <c r="DV27" s="199"/>
      <c r="DW27" s="199"/>
      <c r="DX27" s="199"/>
      <c r="DY27" s="199"/>
      <c r="DZ27" s="199"/>
      <c r="EA27" s="199"/>
      <c r="EB27" s="199"/>
      <c r="EC27" s="199"/>
      <c r="ED27" s="200"/>
      <c r="EE27" s="198" t="s">
        <v>415</v>
      </c>
      <c r="EF27" s="199"/>
      <c r="EG27" s="199"/>
      <c r="EH27" s="199"/>
      <c r="EI27" s="199"/>
      <c r="EJ27" s="199"/>
      <c r="EK27" s="199"/>
      <c r="EL27" s="199"/>
      <c r="EM27" s="199"/>
      <c r="EN27" s="199"/>
      <c r="EO27" s="200"/>
      <c r="EP27" s="198" t="s">
        <v>415</v>
      </c>
      <c r="EQ27" s="199"/>
      <c r="ER27" s="199"/>
      <c r="ES27" s="199"/>
      <c r="ET27" s="199"/>
      <c r="EU27" s="199"/>
      <c r="EV27" s="199"/>
      <c r="EW27" s="199"/>
      <c r="EX27" s="199"/>
      <c r="EY27" s="199"/>
      <c r="EZ27" s="200"/>
      <c r="FA27" s="198" t="s">
        <v>415</v>
      </c>
      <c r="FB27" s="199"/>
      <c r="FC27" s="199"/>
      <c r="FD27" s="199"/>
      <c r="FE27" s="199"/>
      <c r="FF27" s="199"/>
      <c r="FG27" s="199"/>
      <c r="FH27" s="199"/>
      <c r="FI27" s="199"/>
      <c r="FJ27" s="199"/>
      <c r="FK27" s="200"/>
      <c r="FM27" s="5" t="s">
        <v>55</v>
      </c>
    </row>
    <row r="28" spans="1:169" ht="28.5" customHeight="1" x14ac:dyDescent="0.25">
      <c r="A28" s="198"/>
      <c r="B28" s="199"/>
      <c r="C28" s="199"/>
      <c r="D28" s="199"/>
      <c r="E28" s="199"/>
      <c r="F28" s="199"/>
      <c r="G28" s="200"/>
      <c r="H28" s="30"/>
      <c r="I28" s="237" t="s">
        <v>163</v>
      </c>
      <c r="J28" s="237"/>
      <c r="K28" s="237"/>
      <c r="L28" s="237"/>
      <c r="M28" s="237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7"/>
      <c r="AC28" s="237"/>
      <c r="AD28" s="237"/>
      <c r="AE28" s="237"/>
      <c r="AF28" s="237"/>
      <c r="AG28" s="237"/>
      <c r="AH28" s="237"/>
      <c r="AI28" s="237"/>
      <c r="AJ28" s="237"/>
      <c r="AK28" s="237"/>
      <c r="AL28" s="237"/>
      <c r="AM28" s="237"/>
      <c r="AN28" s="237"/>
      <c r="AO28" s="237"/>
      <c r="AP28" s="237"/>
      <c r="AQ28" s="237"/>
      <c r="AR28" s="237"/>
      <c r="AS28" s="237"/>
      <c r="AT28" s="237"/>
      <c r="AU28" s="237"/>
      <c r="AV28" s="237"/>
      <c r="AW28" s="237"/>
      <c r="AX28" s="237"/>
      <c r="AY28" s="237"/>
      <c r="AZ28" s="237"/>
      <c r="BA28" s="237"/>
      <c r="BB28" s="237"/>
      <c r="BC28" s="278"/>
      <c r="BD28" s="357">
        <f>(BD18*1/100)/100</f>
        <v>2.3199999999999997E-4</v>
      </c>
      <c r="BE28" s="358"/>
      <c r="BF28" s="358"/>
      <c r="BG28" s="358"/>
      <c r="BH28" s="358"/>
      <c r="BI28" s="358"/>
      <c r="BJ28" s="358"/>
      <c r="BK28" s="358"/>
      <c r="BL28" s="358"/>
      <c r="BM28" s="358"/>
      <c r="BN28" s="359"/>
      <c r="BO28" s="357">
        <f>(BO18*1/100)/100</f>
        <v>2.542E-4</v>
      </c>
      <c r="BP28" s="358"/>
      <c r="BQ28" s="358"/>
      <c r="BR28" s="358"/>
      <c r="BS28" s="358"/>
      <c r="BT28" s="358"/>
      <c r="BU28" s="358"/>
      <c r="BV28" s="358"/>
      <c r="BW28" s="358"/>
      <c r="BX28" s="358"/>
      <c r="BY28" s="359"/>
      <c r="BZ28" s="357">
        <f>(BZ18*1/100)/100</f>
        <v>2.6709999999999999E-4</v>
      </c>
      <c r="CA28" s="358"/>
      <c r="CB28" s="358"/>
      <c r="CC28" s="358"/>
      <c r="CD28" s="358"/>
      <c r="CE28" s="358"/>
      <c r="CF28" s="358"/>
      <c r="CG28" s="358"/>
      <c r="CH28" s="358"/>
      <c r="CI28" s="358"/>
      <c r="CJ28" s="359"/>
      <c r="CK28" s="357">
        <f>(CK18*1/100)/100</f>
        <v>4.3700000000000005E-4</v>
      </c>
      <c r="CL28" s="358"/>
      <c r="CM28" s="358"/>
      <c r="CN28" s="358"/>
      <c r="CO28" s="358"/>
      <c r="CP28" s="358"/>
      <c r="CQ28" s="358"/>
      <c r="CR28" s="358"/>
      <c r="CS28" s="358"/>
      <c r="CT28" s="358"/>
      <c r="CU28" s="359"/>
      <c r="CV28" s="357">
        <f>(CV18*1/100)/100</f>
        <v>4.1299999999999996E-4</v>
      </c>
      <c r="CW28" s="358"/>
      <c r="CX28" s="358"/>
      <c r="CY28" s="358"/>
      <c r="CZ28" s="358"/>
      <c r="DA28" s="358"/>
      <c r="DB28" s="358"/>
      <c r="DC28" s="358"/>
      <c r="DD28" s="358"/>
      <c r="DE28" s="358"/>
      <c r="DF28" s="358"/>
      <c r="DG28" s="358"/>
      <c r="DH28" s="359"/>
      <c r="DI28" s="357">
        <f>(DI18*1/100)/100</f>
        <v>4.2389000000000001E-4</v>
      </c>
      <c r="DJ28" s="358"/>
      <c r="DK28" s="358"/>
      <c r="DL28" s="358"/>
      <c r="DM28" s="358"/>
      <c r="DN28" s="358"/>
      <c r="DO28" s="358"/>
      <c r="DP28" s="358"/>
      <c r="DQ28" s="358"/>
      <c r="DR28" s="358"/>
      <c r="DS28" s="359"/>
      <c r="DT28" s="357">
        <f>(DT18*1/100)/100</f>
        <v>4.1078000000000002E-4</v>
      </c>
      <c r="DU28" s="358"/>
      <c r="DV28" s="358"/>
      <c r="DW28" s="358"/>
      <c r="DX28" s="358"/>
      <c r="DY28" s="358"/>
      <c r="DZ28" s="358"/>
      <c r="EA28" s="358"/>
      <c r="EB28" s="358"/>
      <c r="EC28" s="358"/>
      <c r="ED28" s="359"/>
      <c r="EE28" s="357">
        <f>(EE18*1/100)/100</f>
        <v>3.9767000000000003E-4</v>
      </c>
      <c r="EF28" s="358"/>
      <c r="EG28" s="358"/>
      <c r="EH28" s="358"/>
      <c r="EI28" s="358"/>
      <c r="EJ28" s="358"/>
      <c r="EK28" s="358"/>
      <c r="EL28" s="358"/>
      <c r="EM28" s="358"/>
      <c r="EN28" s="358"/>
      <c r="EO28" s="359"/>
      <c r="EP28" s="357">
        <f>(EP18*1/100)/100</f>
        <v>3.8456000000000005E-4</v>
      </c>
      <c r="EQ28" s="358"/>
      <c r="ER28" s="358"/>
      <c r="ES28" s="358"/>
      <c r="ET28" s="358"/>
      <c r="EU28" s="358"/>
      <c r="EV28" s="358"/>
      <c r="EW28" s="358"/>
      <c r="EX28" s="358"/>
      <c r="EY28" s="358"/>
      <c r="EZ28" s="359"/>
      <c r="FA28" s="357">
        <f>(FA18*1/100)/100</f>
        <v>3.7145000000000006E-4</v>
      </c>
      <c r="FB28" s="358"/>
      <c r="FC28" s="358"/>
      <c r="FD28" s="358"/>
      <c r="FE28" s="358"/>
      <c r="FF28" s="358"/>
      <c r="FG28" s="358"/>
      <c r="FH28" s="358"/>
      <c r="FI28" s="358"/>
      <c r="FJ28" s="358"/>
      <c r="FK28" s="359"/>
    </row>
    <row r="29" spans="1:169" x14ac:dyDescent="0.25">
      <c r="A29" s="198" t="s">
        <v>164</v>
      </c>
      <c r="B29" s="199"/>
      <c r="C29" s="199"/>
      <c r="D29" s="199"/>
      <c r="E29" s="199"/>
      <c r="F29" s="199"/>
      <c r="G29" s="200"/>
      <c r="H29" s="30"/>
      <c r="I29" s="237" t="s">
        <v>165</v>
      </c>
      <c r="J29" s="237"/>
      <c r="K29" s="237"/>
      <c r="L29" s="237"/>
      <c r="M29" s="237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7"/>
      <c r="AC29" s="237"/>
      <c r="AD29" s="237"/>
      <c r="AE29" s="237"/>
      <c r="AF29" s="237"/>
      <c r="AG29" s="237"/>
      <c r="AH29" s="237"/>
      <c r="AI29" s="237"/>
      <c r="AJ29" s="237"/>
      <c r="AK29" s="237"/>
      <c r="AL29" s="237"/>
      <c r="AM29" s="237"/>
      <c r="AN29" s="237"/>
      <c r="AO29" s="237"/>
      <c r="AP29" s="237"/>
      <c r="AQ29" s="237"/>
      <c r="AR29" s="237"/>
      <c r="AS29" s="237"/>
      <c r="AT29" s="237"/>
      <c r="AU29" s="237"/>
      <c r="AV29" s="237"/>
      <c r="AW29" s="237"/>
      <c r="AX29" s="237"/>
      <c r="AY29" s="237"/>
      <c r="AZ29" s="237"/>
      <c r="BA29" s="237"/>
      <c r="BB29" s="237"/>
      <c r="BC29" s="278"/>
      <c r="BD29" s="198" t="s">
        <v>415</v>
      </c>
      <c r="BE29" s="199"/>
      <c r="BF29" s="199"/>
      <c r="BG29" s="199"/>
      <c r="BH29" s="199"/>
      <c r="BI29" s="199"/>
      <c r="BJ29" s="199"/>
      <c r="BK29" s="199"/>
      <c r="BL29" s="199"/>
      <c r="BM29" s="199"/>
      <c r="BN29" s="200"/>
      <c r="BO29" s="198" t="s">
        <v>415</v>
      </c>
      <c r="BP29" s="199"/>
      <c r="BQ29" s="199"/>
      <c r="BR29" s="199"/>
      <c r="BS29" s="199"/>
      <c r="BT29" s="199"/>
      <c r="BU29" s="199"/>
      <c r="BV29" s="199"/>
      <c r="BW29" s="199"/>
      <c r="BX29" s="199"/>
      <c r="BY29" s="200"/>
      <c r="BZ29" s="198" t="s">
        <v>415</v>
      </c>
      <c r="CA29" s="199"/>
      <c r="CB29" s="199"/>
      <c r="CC29" s="199"/>
      <c r="CD29" s="199"/>
      <c r="CE29" s="199"/>
      <c r="CF29" s="199"/>
      <c r="CG29" s="199"/>
      <c r="CH29" s="199"/>
      <c r="CI29" s="199"/>
      <c r="CJ29" s="200"/>
      <c r="CK29" s="198" t="s">
        <v>415</v>
      </c>
      <c r="CL29" s="199"/>
      <c r="CM29" s="199"/>
      <c r="CN29" s="199"/>
      <c r="CO29" s="199"/>
      <c r="CP29" s="199"/>
      <c r="CQ29" s="199"/>
      <c r="CR29" s="199"/>
      <c r="CS29" s="199"/>
      <c r="CT29" s="199"/>
      <c r="CU29" s="200"/>
      <c r="CV29" s="198" t="s">
        <v>415</v>
      </c>
      <c r="CW29" s="199"/>
      <c r="CX29" s="199"/>
      <c r="CY29" s="199"/>
      <c r="CZ29" s="199"/>
      <c r="DA29" s="199"/>
      <c r="DB29" s="199"/>
      <c r="DC29" s="199"/>
      <c r="DD29" s="199"/>
      <c r="DE29" s="199"/>
      <c r="DF29" s="199"/>
      <c r="DG29" s="199"/>
      <c r="DH29" s="200"/>
      <c r="DI29" s="198" t="s">
        <v>415</v>
      </c>
      <c r="DJ29" s="199"/>
      <c r="DK29" s="199"/>
      <c r="DL29" s="199"/>
      <c r="DM29" s="199"/>
      <c r="DN29" s="199"/>
      <c r="DO29" s="199"/>
      <c r="DP29" s="199"/>
      <c r="DQ29" s="199"/>
      <c r="DR29" s="199"/>
      <c r="DS29" s="200"/>
      <c r="DT29" s="198" t="s">
        <v>415</v>
      </c>
      <c r="DU29" s="199"/>
      <c r="DV29" s="199"/>
      <c r="DW29" s="199"/>
      <c r="DX29" s="199"/>
      <c r="DY29" s="199"/>
      <c r="DZ29" s="199"/>
      <c r="EA29" s="199"/>
      <c r="EB29" s="199"/>
      <c r="EC29" s="199"/>
      <c r="ED29" s="200"/>
      <c r="EE29" s="198" t="s">
        <v>415</v>
      </c>
      <c r="EF29" s="199"/>
      <c r="EG29" s="199"/>
      <c r="EH29" s="199"/>
      <c r="EI29" s="199"/>
      <c r="EJ29" s="199"/>
      <c r="EK29" s="199"/>
      <c r="EL29" s="199"/>
      <c r="EM29" s="199"/>
      <c r="EN29" s="199"/>
      <c r="EO29" s="200"/>
      <c r="EP29" s="198" t="s">
        <v>415</v>
      </c>
      <c r="EQ29" s="199"/>
      <c r="ER29" s="199"/>
      <c r="ES29" s="199"/>
      <c r="ET29" s="199"/>
      <c r="EU29" s="199"/>
      <c r="EV29" s="199"/>
      <c r="EW29" s="199"/>
      <c r="EX29" s="199"/>
      <c r="EY29" s="199"/>
      <c r="EZ29" s="200"/>
      <c r="FA29" s="198" t="s">
        <v>415</v>
      </c>
      <c r="FB29" s="199"/>
      <c r="FC29" s="199"/>
      <c r="FD29" s="199"/>
      <c r="FE29" s="199"/>
      <c r="FF29" s="199"/>
      <c r="FG29" s="199"/>
      <c r="FH29" s="199"/>
      <c r="FI29" s="199"/>
      <c r="FJ29" s="199"/>
      <c r="FK29" s="200"/>
    </row>
    <row r="30" spans="1:169" x14ac:dyDescent="0.25">
      <c r="A30" s="198"/>
      <c r="B30" s="199"/>
      <c r="C30" s="199"/>
      <c r="D30" s="199"/>
      <c r="E30" s="199"/>
      <c r="F30" s="199"/>
      <c r="G30" s="200"/>
      <c r="H30" s="30"/>
      <c r="I30" s="347" t="s">
        <v>166</v>
      </c>
      <c r="J30" s="347"/>
      <c r="K30" s="347"/>
      <c r="L30" s="347"/>
      <c r="M30" s="347"/>
      <c r="N30" s="347"/>
      <c r="O30" s="347"/>
      <c r="P30" s="347"/>
      <c r="Q30" s="347"/>
      <c r="R30" s="347"/>
      <c r="S30" s="347"/>
      <c r="T30" s="347"/>
      <c r="U30" s="347"/>
      <c r="V30" s="347"/>
      <c r="W30" s="347"/>
      <c r="X30" s="347"/>
      <c r="Y30" s="347"/>
      <c r="Z30" s="347"/>
      <c r="AA30" s="347"/>
      <c r="AB30" s="347"/>
      <c r="AC30" s="347"/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7"/>
      <c r="AO30" s="347"/>
      <c r="AP30" s="347"/>
      <c r="AQ30" s="347"/>
      <c r="AR30" s="347"/>
      <c r="AS30" s="347"/>
      <c r="AT30" s="347"/>
      <c r="AU30" s="347"/>
      <c r="AV30" s="347"/>
      <c r="AW30" s="347"/>
      <c r="AX30" s="347"/>
      <c r="AY30" s="347"/>
      <c r="AZ30" s="347"/>
      <c r="BA30" s="347"/>
      <c r="BB30" s="347"/>
      <c r="BC30" s="33"/>
      <c r="BD30" s="262">
        <f>SUM(BD20:BN21,BD23,BD28)</f>
        <v>2.3199999999999998</v>
      </c>
      <c r="BE30" s="263"/>
      <c r="BF30" s="263"/>
      <c r="BG30" s="263"/>
      <c r="BH30" s="263"/>
      <c r="BI30" s="263"/>
      <c r="BJ30" s="263"/>
      <c r="BK30" s="263"/>
      <c r="BL30" s="263"/>
      <c r="BM30" s="263"/>
      <c r="BN30" s="264"/>
      <c r="BO30" s="262">
        <f>SUM(BO20:BY21,BO23,BO28)</f>
        <v>2.5419999999999998</v>
      </c>
      <c r="BP30" s="263"/>
      <c r="BQ30" s="263"/>
      <c r="BR30" s="263"/>
      <c r="BS30" s="263"/>
      <c r="BT30" s="263"/>
      <c r="BU30" s="263"/>
      <c r="BV30" s="263"/>
      <c r="BW30" s="263"/>
      <c r="BX30" s="263"/>
      <c r="BY30" s="264"/>
      <c r="BZ30" s="262">
        <f>SUM(BZ20:CJ21,BZ23,BZ28)</f>
        <v>2.6709999999999998</v>
      </c>
      <c r="CA30" s="263"/>
      <c r="CB30" s="263"/>
      <c r="CC30" s="263"/>
      <c r="CD30" s="263"/>
      <c r="CE30" s="263"/>
      <c r="CF30" s="263"/>
      <c r="CG30" s="263"/>
      <c r="CH30" s="263"/>
      <c r="CI30" s="263"/>
      <c r="CJ30" s="264"/>
      <c r="CK30" s="262">
        <f>SUM(CK20:CU21,CK23,CK28)</f>
        <v>4.37</v>
      </c>
      <c r="CL30" s="263"/>
      <c r="CM30" s="263"/>
      <c r="CN30" s="263"/>
      <c r="CO30" s="263"/>
      <c r="CP30" s="263"/>
      <c r="CQ30" s="263"/>
      <c r="CR30" s="263"/>
      <c r="CS30" s="263"/>
      <c r="CT30" s="263"/>
      <c r="CU30" s="264"/>
      <c r="CV30" s="262">
        <f>SUM(CV20:DH21,CV23,CV28)</f>
        <v>4.13</v>
      </c>
      <c r="CW30" s="263"/>
      <c r="CX30" s="263"/>
      <c r="CY30" s="263"/>
      <c r="CZ30" s="263"/>
      <c r="DA30" s="263"/>
      <c r="DB30" s="263"/>
      <c r="DC30" s="263"/>
      <c r="DD30" s="263"/>
      <c r="DE30" s="263"/>
      <c r="DF30" s="263"/>
      <c r="DG30" s="263"/>
      <c r="DH30" s="264"/>
      <c r="DI30" s="262">
        <f>SUM(DI20:DS21,DI23,DI28)</f>
        <v>4.2389000000000001</v>
      </c>
      <c r="DJ30" s="263"/>
      <c r="DK30" s="263"/>
      <c r="DL30" s="263"/>
      <c r="DM30" s="263"/>
      <c r="DN30" s="263"/>
      <c r="DO30" s="263"/>
      <c r="DP30" s="263"/>
      <c r="DQ30" s="263"/>
      <c r="DR30" s="263"/>
      <c r="DS30" s="264"/>
      <c r="DT30" s="262">
        <f>SUM(DT20:ED21,DT23,DT28)</f>
        <v>4.1078000000000001</v>
      </c>
      <c r="DU30" s="263"/>
      <c r="DV30" s="263"/>
      <c r="DW30" s="263"/>
      <c r="DX30" s="263"/>
      <c r="DY30" s="263"/>
      <c r="DZ30" s="263"/>
      <c r="EA30" s="263"/>
      <c r="EB30" s="263"/>
      <c r="EC30" s="263"/>
      <c r="ED30" s="264"/>
      <c r="EE30" s="262">
        <f>SUM(EE20:EO21,EE23,EE28)</f>
        <v>3.9767000000000001</v>
      </c>
      <c r="EF30" s="263"/>
      <c r="EG30" s="263"/>
      <c r="EH30" s="263"/>
      <c r="EI30" s="263"/>
      <c r="EJ30" s="263"/>
      <c r="EK30" s="263"/>
      <c r="EL30" s="263"/>
      <c r="EM30" s="263"/>
      <c r="EN30" s="263"/>
      <c r="EO30" s="264"/>
      <c r="EP30" s="262">
        <f>SUM(EP20:EZ21,EP23,EP28)</f>
        <v>3.8456000000000001</v>
      </c>
      <c r="EQ30" s="263"/>
      <c r="ER30" s="263"/>
      <c r="ES30" s="263"/>
      <c r="ET30" s="263"/>
      <c r="EU30" s="263"/>
      <c r="EV30" s="263"/>
      <c r="EW30" s="263"/>
      <c r="EX30" s="263"/>
      <c r="EY30" s="263"/>
      <c r="EZ30" s="264"/>
      <c r="FA30" s="262">
        <f>SUM(FA20:FK21,FA23,FA28)</f>
        <v>3.7144999999999997</v>
      </c>
      <c r="FB30" s="263"/>
      <c r="FC30" s="263"/>
      <c r="FD30" s="263"/>
      <c r="FE30" s="263"/>
      <c r="FF30" s="263"/>
      <c r="FG30" s="263"/>
      <c r="FH30" s="263"/>
      <c r="FI30" s="263"/>
      <c r="FJ30" s="263"/>
      <c r="FK30" s="264"/>
    </row>
    <row r="31" spans="1:169" ht="6" customHeight="1" x14ac:dyDescent="0.25"/>
    <row r="32" spans="1:169" s="2" customFormat="1" ht="12" x14ac:dyDescent="0.2">
      <c r="A32" s="12"/>
      <c r="B32" s="12"/>
      <c r="C32" s="12"/>
      <c r="D32" s="12"/>
      <c r="E32" s="12"/>
      <c r="F32" s="12" t="s">
        <v>167</v>
      </c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  <c r="DB32" s="12"/>
      <c r="DC32" s="12"/>
      <c r="DD32" s="12"/>
      <c r="DE32" s="12"/>
      <c r="DF32" s="12"/>
      <c r="DG32" s="12"/>
      <c r="DH32" s="12"/>
      <c r="DI32" s="12"/>
      <c r="DJ32" s="12"/>
      <c r="DK32" s="12"/>
      <c r="DL32" s="12"/>
      <c r="DM32" s="12"/>
      <c r="DN32" s="12"/>
      <c r="DO32" s="12"/>
      <c r="DP32" s="12"/>
      <c r="DQ32" s="12"/>
      <c r="DR32" s="12"/>
      <c r="DS32" s="12"/>
      <c r="DT32" s="12"/>
      <c r="DU32" s="12"/>
      <c r="DV32" s="12"/>
      <c r="DW32" s="12"/>
      <c r="DX32" s="12"/>
      <c r="DY32" s="12"/>
      <c r="DZ32" s="12"/>
      <c r="EA32" s="12"/>
      <c r="EB32" s="12"/>
      <c r="EC32" s="12"/>
      <c r="ED32" s="12"/>
      <c r="EE32" s="12"/>
      <c r="EF32" s="12"/>
      <c r="EG32" s="12"/>
      <c r="EH32" s="12"/>
      <c r="EI32" s="12"/>
      <c r="EJ32" s="12"/>
      <c r="EK32" s="12"/>
      <c r="EL32" s="12"/>
      <c r="EM32" s="12"/>
      <c r="EN32" s="12"/>
      <c r="EO32" s="12"/>
      <c r="EP32" s="12"/>
      <c r="EQ32" s="12"/>
      <c r="ER32" s="12"/>
      <c r="ES32" s="12"/>
      <c r="ET32" s="12"/>
      <c r="EU32" s="12"/>
      <c r="EV32" s="12"/>
      <c r="EW32" s="12"/>
      <c r="EX32" s="12"/>
      <c r="EY32" s="12"/>
      <c r="EZ32" s="12"/>
      <c r="FA32" s="12"/>
      <c r="FB32" s="12"/>
      <c r="FC32" s="12"/>
      <c r="FD32" s="12"/>
      <c r="FE32" s="12"/>
      <c r="FF32" s="12"/>
      <c r="FG32" s="12"/>
      <c r="FH32" s="12"/>
      <c r="FI32" s="12"/>
      <c r="FJ32" s="12"/>
      <c r="FK32" s="12"/>
    </row>
  </sheetData>
  <mergeCells count="179">
    <mergeCell ref="A8:FK8"/>
    <mergeCell ref="DT30:ED30"/>
    <mergeCell ref="EE30:EO30"/>
    <mergeCell ref="EP30:EZ30"/>
    <mergeCell ref="FA30:FK30"/>
    <mergeCell ref="BZ30:CJ30"/>
    <mergeCell ref="CK30:CU30"/>
    <mergeCell ref="CV30:DH30"/>
    <mergeCell ref="DI30:DS30"/>
    <mergeCell ref="A30:G30"/>
    <mergeCell ref="A29:G29"/>
    <mergeCell ref="I29:BC29"/>
    <mergeCell ref="BD29:BN29"/>
    <mergeCell ref="BO29:BY29"/>
    <mergeCell ref="I30:BB30"/>
    <mergeCell ref="BD30:BN30"/>
    <mergeCell ref="BO30:BY30"/>
    <mergeCell ref="EP28:EZ28"/>
    <mergeCell ref="FA28:FK28"/>
    <mergeCell ref="EP29:EZ29"/>
    <mergeCell ref="FA29:FK29"/>
    <mergeCell ref="BZ29:CJ29"/>
    <mergeCell ref="CK29:CU29"/>
    <mergeCell ref="CV29:DH29"/>
    <mergeCell ref="A28:G28"/>
    <mergeCell ref="I28:BC28"/>
    <mergeCell ref="BD28:BN28"/>
    <mergeCell ref="BO28:BY28"/>
    <mergeCell ref="EP26:EZ26"/>
    <mergeCell ref="DI29:DS29"/>
    <mergeCell ref="EE29:EO29"/>
    <mergeCell ref="DT29:ED29"/>
    <mergeCell ref="BZ28:CJ28"/>
    <mergeCell ref="CK28:CU28"/>
    <mergeCell ref="CV28:DH28"/>
    <mergeCell ref="DI28:DS28"/>
    <mergeCell ref="DT28:ED28"/>
    <mergeCell ref="EE28:EO28"/>
    <mergeCell ref="A26:G26"/>
    <mergeCell ref="I26:BC26"/>
    <mergeCell ref="BD26:BN26"/>
    <mergeCell ref="BO26:BY26"/>
    <mergeCell ref="A27:G27"/>
    <mergeCell ref="I24:BC24"/>
    <mergeCell ref="I25:BC25"/>
    <mergeCell ref="FA26:FK26"/>
    <mergeCell ref="EP27:EZ27"/>
    <mergeCell ref="FA27:FK27"/>
    <mergeCell ref="BZ27:CJ27"/>
    <mergeCell ref="CK27:CU27"/>
    <mergeCell ref="CV27:DH27"/>
    <mergeCell ref="DI27:DS27"/>
    <mergeCell ref="DT27:ED27"/>
    <mergeCell ref="EE27:EO27"/>
    <mergeCell ref="BZ26:CJ26"/>
    <mergeCell ref="CK26:CU26"/>
    <mergeCell ref="CV26:DH26"/>
    <mergeCell ref="DI26:DS26"/>
    <mergeCell ref="DT26:ED26"/>
    <mergeCell ref="EE26:EO26"/>
    <mergeCell ref="I27:BC27"/>
    <mergeCell ref="BD27:BN27"/>
    <mergeCell ref="BO27:BY27"/>
    <mergeCell ref="A23:G23"/>
    <mergeCell ref="I23:BC23"/>
    <mergeCell ref="BD23:BN23"/>
    <mergeCell ref="BO23:BY23"/>
    <mergeCell ref="EP21:EZ21"/>
    <mergeCell ref="FA24:FK25"/>
    <mergeCell ref="BZ24:CJ25"/>
    <mergeCell ref="CK24:CU25"/>
    <mergeCell ref="CV24:DH25"/>
    <mergeCell ref="DI24:DS25"/>
    <mergeCell ref="DT24:ED25"/>
    <mergeCell ref="EE24:EO25"/>
    <mergeCell ref="EP24:EZ25"/>
    <mergeCell ref="FA23:FK23"/>
    <mergeCell ref="BZ23:CJ23"/>
    <mergeCell ref="CK23:CU23"/>
    <mergeCell ref="CV23:DH23"/>
    <mergeCell ref="DI23:DS23"/>
    <mergeCell ref="DT23:ED23"/>
    <mergeCell ref="EE23:EO23"/>
    <mergeCell ref="EP23:EZ23"/>
    <mergeCell ref="A24:G25"/>
    <mergeCell ref="BD24:BN25"/>
    <mergeCell ref="BO24:BY25"/>
    <mergeCell ref="A21:G21"/>
    <mergeCell ref="I21:BC21"/>
    <mergeCell ref="BD21:BN21"/>
    <mergeCell ref="BO21:BY21"/>
    <mergeCell ref="EP20:EZ20"/>
    <mergeCell ref="FA21:FK21"/>
    <mergeCell ref="EP22:EZ22"/>
    <mergeCell ref="FA22:FK22"/>
    <mergeCell ref="BZ22:CJ22"/>
    <mergeCell ref="CK22:CU22"/>
    <mergeCell ref="CV22:DH22"/>
    <mergeCell ref="DI22:DS22"/>
    <mergeCell ref="DT22:ED22"/>
    <mergeCell ref="EE22:EO22"/>
    <mergeCell ref="BZ21:CJ21"/>
    <mergeCell ref="CK21:CU21"/>
    <mergeCell ref="CV21:DH21"/>
    <mergeCell ref="DI21:DS21"/>
    <mergeCell ref="DT21:ED21"/>
    <mergeCell ref="EE21:EO21"/>
    <mergeCell ref="A22:G22"/>
    <mergeCell ref="I22:BC22"/>
    <mergeCell ref="BD22:BN22"/>
    <mergeCell ref="BO22:BY22"/>
    <mergeCell ref="FA20:FK20"/>
    <mergeCell ref="BZ20:CJ20"/>
    <mergeCell ref="CK20:CU20"/>
    <mergeCell ref="CV20:DH20"/>
    <mergeCell ref="DI20:DS20"/>
    <mergeCell ref="DT20:ED20"/>
    <mergeCell ref="EE20:EO20"/>
    <mergeCell ref="A19:G19"/>
    <mergeCell ref="DT18:ED18"/>
    <mergeCell ref="EE18:EO18"/>
    <mergeCell ref="EP18:EZ18"/>
    <mergeCell ref="A18:G18"/>
    <mergeCell ref="BD18:BN18"/>
    <mergeCell ref="BO18:BY18"/>
    <mergeCell ref="I18:BB18"/>
    <mergeCell ref="I19:FK19"/>
    <mergeCell ref="FA18:FK18"/>
    <mergeCell ref="A20:G20"/>
    <mergeCell ref="I20:BC20"/>
    <mergeCell ref="BD20:BN20"/>
    <mergeCell ref="BO20:BY20"/>
    <mergeCell ref="BO16:BY16"/>
    <mergeCell ref="DI12:FK12"/>
    <mergeCell ref="DT17:ED17"/>
    <mergeCell ref="EE17:EO17"/>
    <mergeCell ref="EP17:EZ17"/>
    <mergeCell ref="FA17:FK17"/>
    <mergeCell ref="BZ18:CJ18"/>
    <mergeCell ref="CK18:CU18"/>
    <mergeCell ref="CV18:DH18"/>
    <mergeCell ref="DI18:DS18"/>
    <mergeCell ref="EE16:EO16"/>
    <mergeCell ref="EP16:EZ16"/>
    <mergeCell ref="FA16:FK16"/>
    <mergeCell ref="DT16:ED16"/>
    <mergeCell ref="EE13:EO14"/>
    <mergeCell ref="EP13:EZ14"/>
    <mergeCell ref="FA13:FK14"/>
    <mergeCell ref="BZ13:CJ14"/>
    <mergeCell ref="CK13:CU14"/>
    <mergeCell ref="DI13:DS14"/>
    <mergeCell ref="CV14:DB14"/>
    <mergeCell ref="DC14:DH14"/>
    <mergeCell ref="DT13:ED14"/>
    <mergeCell ref="A10:FK10"/>
    <mergeCell ref="A15:G15"/>
    <mergeCell ref="I15:FK15"/>
    <mergeCell ref="CV12:DH13"/>
    <mergeCell ref="BD12:CU12"/>
    <mergeCell ref="A17:G17"/>
    <mergeCell ref="I17:BC17"/>
    <mergeCell ref="BD17:BN17"/>
    <mergeCell ref="BO17:BY17"/>
    <mergeCell ref="BZ17:CJ17"/>
    <mergeCell ref="CK17:CU17"/>
    <mergeCell ref="CV17:DH17"/>
    <mergeCell ref="DI17:DS17"/>
    <mergeCell ref="A12:G14"/>
    <mergeCell ref="H12:BC14"/>
    <mergeCell ref="BD13:BN14"/>
    <mergeCell ref="BO13:BY14"/>
    <mergeCell ref="BZ16:CJ16"/>
    <mergeCell ref="CK16:CU16"/>
    <mergeCell ref="CV16:DH16"/>
    <mergeCell ref="DI16:DS16"/>
    <mergeCell ref="A16:G16"/>
    <mergeCell ref="I16:BC16"/>
    <mergeCell ref="BD16:BN16"/>
  </mergeCells>
  <phoneticPr fontId="7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 alignWithMargins="0"/>
  <ignoredErrors>
    <ignoredError sqref="A15 A19" numberStoredAsText="1"/>
  </ignoredErrors>
  <drawing r:id="rId2"/>
  <legacyDrawing r:id="rId3"/>
  <controls>
    <mc:AlternateContent xmlns:mc="http://schemas.openxmlformats.org/markup-compatibility/2006">
      <mc:Choice Requires="x14">
        <control shapeId="5126" r:id="rId4" name="CommandButton2">
          <controlPr defaultSize="0" print="0" autoLine="0" r:id="rId5">
            <anchor>
              <from>
                <xdr:col>0</xdr:col>
                <xdr:colOff>9525</xdr:colOff>
                <xdr:row>9</xdr:row>
                <xdr:rowOff>57150</xdr:rowOff>
              </from>
              <to>
                <xdr:col>25</xdr:col>
                <xdr:colOff>38100</xdr:colOff>
                <xdr:row>11</xdr:row>
                <xdr:rowOff>0</xdr:rowOff>
              </to>
            </anchor>
          </controlPr>
        </control>
      </mc:Choice>
      <mc:Fallback>
        <control shapeId="5126" r:id="rId4" name="CommandButton2"/>
      </mc:Fallback>
    </mc:AlternateContent>
    <mc:AlternateContent xmlns:mc="http://schemas.openxmlformats.org/markup-compatibility/2006">
      <mc:Choice Requires="x14">
        <control shapeId="5124" r:id="rId6" name="ToggleButton1">
          <controlPr defaultSize="0" print="0" autoLine="0" r:id="rId7">
            <anchor>
              <from>
                <xdr:col>0</xdr:col>
                <xdr:colOff>9525</xdr:colOff>
                <xdr:row>0</xdr:row>
                <xdr:rowOff>19050</xdr:rowOff>
              </from>
              <to>
                <xdr:col>28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5124" r:id="rId6" name="Toggle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7"/>
  <dimension ref="A1:FK31"/>
  <sheetViews>
    <sheetView view="pageBreakPreview" topLeftCell="A23" zoomScaleNormal="100" workbookViewId="0">
      <selection activeCell="FU32" sqref="FU32"/>
    </sheetView>
  </sheetViews>
  <sheetFormatPr defaultColWidth="0.85546875" defaultRowHeight="15" x14ac:dyDescent="0.25"/>
  <cols>
    <col min="1" max="167" width="0.85546875" style="27"/>
    <col min="168" max="16384" width="0.85546875" style="5"/>
  </cols>
  <sheetData>
    <row r="1" spans="1:167" s="2" customFormat="1" ht="12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 t="s">
        <v>168</v>
      </c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</row>
    <row r="2" spans="1:167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 t="s">
        <v>2</v>
      </c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</row>
    <row r="3" spans="1:167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 t="s">
        <v>3</v>
      </c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4" spans="1:167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 t="s">
        <v>4</v>
      </c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spans="1:167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 t="s">
        <v>5</v>
      </c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spans="1:167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 t="s">
        <v>6</v>
      </c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8" spans="1:167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  <c r="DE8" s="257"/>
      <c r="DF8" s="257"/>
      <c r="DG8" s="257"/>
      <c r="DH8" s="257"/>
      <c r="DI8" s="257"/>
      <c r="DJ8" s="257"/>
      <c r="DK8" s="257"/>
      <c r="DL8" s="257"/>
      <c r="DM8" s="257"/>
      <c r="DN8" s="257"/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7"/>
      <c r="EF8" s="257"/>
      <c r="EG8" s="257"/>
      <c r="EH8" s="257"/>
      <c r="EI8" s="257"/>
      <c r="EJ8" s="257"/>
      <c r="EK8" s="257"/>
      <c r="EL8" s="257"/>
      <c r="EM8" s="257"/>
      <c r="EN8" s="257"/>
      <c r="EO8" s="257"/>
      <c r="EP8" s="257"/>
      <c r="EQ8" s="257"/>
      <c r="ER8" s="257"/>
      <c r="ES8" s="257"/>
      <c r="ET8" s="257"/>
      <c r="EU8" s="257"/>
      <c r="EV8" s="257"/>
      <c r="EW8" s="257"/>
      <c r="EX8" s="257"/>
      <c r="EY8" s="257"/>
      <c r="EZ8" s="257"/>
      <c r="FA8" s="257"/>
      <c r="FB8" s="257"/>
      <c r="FC8" s="257"/>
      <c r="FD8" s="257"/>
      <c r="FE8" s="257"/>
      <c r="FF8" s="257"/>
      <c r="FG8" s="257"/>
      <c r="FH8" s="257"/>
      <c r="FI8" s="257"/>
      <c r="FJ8" s="257"/>
      <c r="FK8" s="257"/>
    </row>
    <row r="10" spans="1:167" ht="16.5" x14ac:dyDescent="0.25">
      <c r="A10" s="81" t="s">
        <v>169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</row>
    <row r="11" spans="1:167" x14ac:dyDescent="0.25">
      <c r="FK11" s="34" t="s">
        <v>170</v>
      </c>
    </row>
    <row r="12" spans="1:167" ht="29.25" customHeight="1" x14ac:dyDescent="0.25">
      <c r="A12" s="192" t="s">
        <v>51</v>
      </c>
      <c r="B12" s="212"/>
      <c r="C12" s="212"/>
      <c r="D12" s="212"/>
      <c r="E12" s="212"/>
      <c r="F12" s="212"/>
      <c r="G12" s="213"/>
      <c r="H12" s="192" t="s">
        <v>149</v>
      </c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3"/>
      <c r="BD12" s="189" t="s">
        <v>128</v>
      </c>
      <c r="BE12" s="190"/>
      <c r="BF12" s="190"/>
      <c r="BG12" s="190"/>
      <c r="BH12" s="190"/>
      <c r="BI12" s="190"/>
      <c r="BJ12" s="190"/>
      <c r="BK12" s="190"/>
      <c r="BL12" s="190"/>
      <c r="BM12" s="190"/>
      <c r="BN12" s="190"/>
      <c r="BO12" s="190"/>
      <c r="BP12" s="190"/>
      <c r="BQ12" s="190"/>
      <c r="BR12" s="190"/>
      <c r="BS12" s="190"/>
      <c r="BT12" s="190"/>
      <c r="BU12" s="190"/>
      <c r="BV12" s="190"/>
      <c r="BW12" s="190"/>
      <c r="BX12" s="190"/>
      <c r="BY12" s="190"/>
      <c r="BZ12" s="190"/>
      <c r="CA12" s="190"/>
      <c r="CB12" s="190"/>
      <c r="CC12" s="190"/>
      <c r="CD12" s="190"/>
      <c r="CE12" s="190"/>
      <c r="CF12" s="190"/>
      <c r="CG12" s="190"/>
      <c r="CH12" s="190"/>
      <c r="CI12" s="190"/>
      <c r="CJ12" s="190"/>
      <c r="CK12" s="190"/>
      <c r="CL12" s="190"/>
      <c r="CM12" s="190"/>
      <c r="CN12" s="190"/>
      <c r="CO12" s="190"/>
      <c r="CP12" s="190"/>
      <c r="CQ12" s="190"/>
      <c r="CR12" s="190"/>
      <c r="CS12" s="190"/>
      <c r="CT12" s="190"/>
      <c r="CU12" s="191"/>
      <c r="CV12" s="192" t="s">
        <v>725</v>
      </c>
      <c r="CW12" s="193"/>
      <c r="CX12" s="193"/>
      <c r="CY12" s="193"/>
      <c r="CZ12" s="193"/>
      <c r="DA12" s="193"/>
      <c r="DB12" s="193"/>
      <c r="DC12" s="193"/>
      <c r="DD12" s="193"/>
      <c r="DE12" s="193"/>
      <c r="DF12" s="193"/>
      <c r="DG12" s="193"/>
      <c r="DH12" s="194"/>
      <c r="DI12" s="189" t="s">
        <v>150</v>
      </c>
      <c r="DJ12" s="190"/>
      <c r="DK12" s="190"/>
      <c r="DL12" s="190"/>
      <c r="DM12" s="190"/>
      <c r="DN12" s="190"/>
      <c r="DO12" s="190"/>
      <c r="DP12" s="190"/>
      <c r="DQ12" s="190"/>
      <c r="DR12" s="190"/>
      <c r="DS12" s="190"/>
      <c r="DT12" s="190"/>
      <c r="DU12" s="190"/>
      <c r="DV12" s="190"/>
      <c r="DW12" s="190"/>
      <c r="DX12" s="190"/>
      <c r="DY12" s="190"/>
      <c r="DZ12" s="190"/>
      <c r="EA12" s="190"/>
      <c r="EB12" s="190"/>
      <c r="EC12" s="190"/>
      <c r="ED12" s="190"/>
      <c r="EE12" s="190"/>
      <c r="EF12" s="190"/>
      <c r="EG12" s="190"/>
      <c r="EH12" s="190"/>
      <c r="EI12" s="190"/>
      <c r="EJ12" s="190"/>
      <c r="EK12" s="190"/>
      <c r="EL12" s="190"/>
      <c r="EM12" s="190"/>
      <c r="EN12" s="190"/>
      <c r="EO12" s="190"/>
      <c r="EP12" s="190"/>
      <c r="EQ12" s="190"/>
      <c r="ER12" s="190"/>
      <c r="ES12" s="190"/>
      <c r="ET12" s="190"/>
      <c r="EU12" s="190"/>
      <c r="EV12" s="190"/>
      <c r="EW12" s="190"/>
      <c r="EX12" s="190"/>
      <c r="EY12" s="190"/>
      <c r="EZ12" s="190"/>
      <c r="FA12" s="190"/>
      <c r="FB12" s="190"/>
      <c r="FC12" s="190"/>
      <c r="FD12" s="190"/>
      <c r="FE12" s="190"/>
      <c r="FF12" s="190"/>
      <c r="FG12" s="190"/>
      <c r="FH12" s="190"/>
      <c r="FI12" s="190"/>
      <c r="FJ12" s="190"/>
      <c r="FK12" s="191"/>
    </row>
    <row r="13" spans="1:167" ht="29.25" customHeight="1" x14ac:dyDescent="0.25">
      <c r="A13" s="214"/>
      <c r="B13" s="215"/>
      <c r="C13" s="215"/>
      <c r="D13" s="215"/>
      <c r="E13" s="215"/>
      <c r="F13" s="215"/>
      <c r="G13" s="216"/>
      <c r="H13" s="214"/>
      <c r="I13" s="215"/>
      <c r="J13" s="215"/>
      <c r="K13" s="215"/>
      <c r="L13" s="215"/>
      <c r="M13" s="215"/>
      <c r="N13" s="215"/>
      <c r="O13" s="215"/>
      <c r="P13" s="215"/>
      <c r="Q13" s="215"/>
      <c r="R13" s="215"/>
      <c r="S13" s="215"/>
      <c r="T13" s="215"/>
      <c r="U13" s="215"/>
      <c r="V13" s="215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215"/>
      <c r="AH13" s="215"/>
      <c r="AI13" s="215"/>
      <c r="AJ13" s="215"/>
      <c r="AK13" s="215"/>
      <c r="AL13" s="215"/>
      <c r="AM13" s="215"/>
      <c r="AN13" s="215"/>
      <c r="AO13" s="215"/>
      <c r="AP13" s="215"/>
      <c r="AQ13" s="215"/>
      <c r="AR13" s="215"/>
      <c r="AS13" s="215"/>
      <c r="AT13" s="215"/>
      <c r="AU13" s="215"/>
      <c r="AV13" s="215"/>
      <c r="AW13" s="215"/>
      <c r="AX13" s="215"/>
      <c r="AY13" s="215"/>
      <c r="AZ13" s="215"/>
      <c r="BA13" s="215"/>
      <c r="BB13" s="215"/>
      <c r="BC13" s="216"/>
      <c r="BD13" s="305">
        <f>BO13-1</f>
        <v>2006</v>
      </c>
      <c r="BE13" s="360"/>
      <c r="BF13" s="360"/>
      <c r="BG13" s="360"/>
      <c r="BH13" s="360"/>
      <c r="BI13" s="360"/>
      <c r="BJ13" s="360"/>
      <c r="BK13" s="360"/>
      <c r="BL13" s="360"/>
      <c r="BM13" s="360"/>
      <c r="BN13" s="361"/>
      <c r="BO13" s="305">
        <f>BZ13-1</f>
        <v>2007</v>
      </c>
      <c r="BP13" s="360"/>
      <c r="BQ13" s="360"/>
      <c r="BR13" s="360"/>
      <c r="BS13" s="360"/>
      <c r="BT13" s="360"/>
      <c r="BU13" s="360"/>
      <c r="BV13" s="360"/>
      <c r="BW13" s="360"/>
      <c r="BX13" s="360"/>
      <c r="BY13" s="361"/>
      <c r="BZ13" s="305">
        <f>CK13-1</f>
        <v>2008</v>
      </c>
      <c r="CA13" s="360"/>
      <c r="CB13" s="360"/>
      <c r="CC13" s="360"/>
      <c r="CD13" s="360"/>
      <c r="CE13" s="360"/>
      <c r="CF13" s="360"/>
      <c r="CG13" s="360"/>
      <c r="CH13" s="360"/>
      <c r="CI13" s="360"/>
      <c r="CJ13" s="361"/>
      <c r="CK13" s="305">
        <f>DC13-1</f>
        <v>2009</v>
      </c>
      <c r="CL13" s="360"/>
      <c r="CM13" s="360"/>
      <c r="CN13" s="360"/>
      <c r="CO13" s="360"/>
      <c r="CP13" s="360"/>
      <c r="CQ13" s="360"/>
      <c r="CR13" s="360"/>
      <c r="CS13" s="360"/>
      <c r="CT13" s="360"/>
      <c r="CU13" s="361"/>
      <c r="CV13" s="214" t="s">
        <v>732</v>
      </c>
      <c r="CW13" s="215"/>
      <c r="CX13" s="215"/>
      <c r="CY13" s="215"/>
      <c r="CZ13" s="215"/>
      <c r="DA13" s="215"/>
      <c r="DB13" s="215"/>
      <c r="DC13" s="221">
        <f>Приложение1!BC44-1</f>
        <v>2010</v>
      </c>
      <c r="DD13" s="215"/>
      <c r="DE13" s="215"/>
      <c r="DF13" s="215"/>
      <c r="DG13" s="215"/>
      <c r="DH13" s="216"/>
      <c r="DI13" s="305">
        <f>DC13+1</f>
        <v>2011</v>
      </c>
      <c r="DJ13" s="360"/>
      <c r="DK13" s="360"/>
      <c r="DL13" s="360"/>
      <c r="DM13" s="360"/>
      <c r="DN13" s="360"/>
      <c r="DO13" s="360"/>
      <c r="DP13" s="360"/>
      <c r="DQ13" s="360"/>
      <c r="DR13" s="360"/>
      <c r="DS13" s="361"/>
      <c r="DT13" s="305">
        <f>DI13+1</f>
        <v>2012</v>
      </c>
      <c r="DU13" s="360"/>
      <c r="DV13" s="360"/>
      <c r="DW13" s="360"/>
      <c r="DX13" s="360"/>
      <c r="DY13" s="360"/>
      <c r="DZ13" s="360"/>
      <c r="EA13" s="360"/>
      <c r="EB13" s="360"/>
      <c r="EC13" s="360"/>
      <c r="ED13" s="361"/>
      <c r="EE13" s="305">
        <f>DT13+1</f>
        <v>2013</v>
      </c>
      <c r="EF13" s="360"/>
      <c r="EG13" s="360"/>
      <c r="EH13" s="360"/>
      <c r="EI13" s="360"/>
      <c r="EJ13" s="360"/>
      <c r="EK13" s="360"/>
      <c r="EL13" s="360"/>
      <c r="EM13" s="360"/>
      <c r="EN13" s="360"/>
      <c r="EO13" s="361"/>
      <c r="EP13" s="305">
        <f>EE13+1</f>
        <v>2014</v>
      </c>
      <c r="EQ13" s="360"/>
      <c r="ER13" s="360"/>
      <c r="ES13" s="360"/>
      <c r="ET13" s="360"/>
      <c r="EU13" s="360"/>
      <c r="EV13" s="360"/>
      <c r="EW13" s="360"/>
      <c r="EX13" s="360"/>
      <c r="EY13" s="360"/>
      <c r="EZ13" s="361"/>
      <c r="FA13" s="305">
        <f>EP13+1</f>
        <v>2015</v>
      </c>
      <c r="FB13" s="360"/>
      <c r="FC13" s="360"/>
      <c r="FD13" s="360"/>
      <c r="FE13" s="360"/>
      <c r="FF13" s="360"/>
      <c r="FG13" s="360"/>
      <c r="FH13" s="360"/>
      <c r="FI13" s="360"/>
      <c r="FJ13" s="360"/>
      <c r="FK13" s="361"/>
    </row>
    <row r="14" spans="1:167" x14ac:dyDescent="0.25">
      <c r="A14" s="198" t="s">
        <v>68</v>
      </c>
      <c r="B14" s="199"/>
      <c r="C14" s="199"/>
      <c r="D14" s="199"/>
      <c r="E14" s="199"/>
      <c r="F14" s="199"/>
      <c r="G14" s="200"/>
      <c r="H14" s="30"/>
      <c r="I14" s="276" t="s">
        <v>151</v>
      </c>
      <c r="J14" s="276"/>
      <c r="K14" s="276"/>
      <c r="L14" s="276"/>
      <c r="M14" s="276"/>
      <c r="N14" s="276"/>
      <c r="O14" s="276"/>
      <c r="P14" s="276"/>
      <c r="Q14" s="276"/>
      <c r="R14" s="276"/>
      <c r="S14" s="276"/>
      <c r="T14" s="276"/>
      <c r="U14" s="276"/>
      <c r="V14" s="276"/>
      <c r="W14" s="276"/>
      <c r="X14" s="276"/>
      <c r="Y14" s="276"/>
      <c r="Z14" s="276"/>
      <c r="AA14" s="276"/>
      <c r="AB14" s="276"/>
      <c r="AC14" s="276"/>
      <c r="AD14" s="276"/>
      <c r="AE14" s="276"/>
      <c r="AF14" s="276"/>
      <c r="AG14" s="276"/>
      <c r="AH14" s="276"/>
      <c r="AI14" s="276"/>
      <c r="AJ14" s="276"/>
      <c r="AK14" s="276"/>
      <c r="AL14" s="276"/>
      <c r="AM14" s="276"/>
      <c r="AN14" s="276"/>
      <c r="AO14" s="276"/>
      <c r="AP14" s="276"/>
      <c r="AQ14" s="276"/>
      <c r="AR14" s="276"/>
      <c r="AS14" s="276"/>
      <c r="AT14" s="276"/>
      <c r="AU14" s="276"/>
      <c r="AV14" s="276"/>
      <c r="AW14" s="276"/>
      <c r="AX14" s="276"/>
      <c r="AY14" s="276"/>
      <c r="AZ14" s="276"/>
      <c r="BA14" s="276"/>
      <c r="BB14" s="276"/>
      <c r="BC14" s="276"/>
      <c r="BD14" s="276"/>
      <c r="BE14" s="276"/>
      <c r="BF14" s="276"/>
      <c r="BG14" s="276"/>
      <c r="BH14" s="276"/>
      <c r="BI14" s="276"/>
      <c r="BJ14" s="276"/>
      <c r="BK14" s="276"/>
      <c r="BL14" s="276"/>
      <c r="BM14" s="276"/>
      <c r="BN14" s="276"/>
      <c r="BO14" s="276"/>
      <c r="BP14" s="276"/>
      <c r="BQ14" s="276"/>
      <c r="BR14" s="276"/>
      <c r="BS14" s="276"/>
      <c r="BT14" s="276"/>
      <c r="BU14" s="276"/>
      <c r="BV14" s="276"/>
      <c r="BW14" s="276"/>
      <c r="BX14" s="276"/>
      <c r="BY14" s="276"/>
      <c r="BZ14" s="276"/>
      <c r="CA14" s="276"/>
      <c r="CB14" s="276"/>
      <c r="CC14" s="276"/>
      <c r="CD14" s="276"/>
      <c r="CE14" s="276"/>
      <c r="CF14" s="276"/>
      <c r="CG14" s="276"/>
      <c r="CH14" s="276"/>
      <c r="CI14" s="276"/>
      <c r="CJ14" s="276"/>
      <c r="CK14" s="276"/>
      <c r="CL14" s="276"/>
      <c r="CM14" s="276"/>
      <c r="CN14" s="276"/>
      <c r="CO14" s="276"/>
      <c r="CP14" s="276"/>
      <c r="CQ14" s="276"/>
      <c r="CR14" s="276"/>
      <c r="CS14" s="276"/>
      <c r="CT14" s="276"/>
      <c r="CU14" s="276"/>
      <c r="CV14" s="276"/>
      <c r="CW14" s="276"/>
      <c r="CX14" s="276"/>
      <c r="CY14" s="276"/>
      <c r="CZ14" s="276"/>
      <c r="DA14" s="276"/>
      <c r="DB14" s="276"/>
      <c r="DC14" s="276"/>
      <c r="DD14" s="276"/>
      <c r="DE14" s="276"/>
      <c r="DF14" s="276"/>
      <c r="DG14" s="276"/>
      <c r="DH14" s="276"/>
      <c r="DI14" s="276"/>
      <c r="DJ14" s="276"/>
      <c r="DK14" s="276"/>
      <c r="DL14" s="276"/>
      <c r="DM14" s="276"/>
      <c r="DN14" s="276"/>
      <c r="DO14" s="276"/>
      <c r="DP14" s="276"/>
      <c r="DQ14" s="276"/>
      <c r="DR14" s="276"/>
      <c r="DS14" s="276"/>
      <c r="DT14" s="276"/>
      <c r="DU14" s="276"/>
      <c r="DV14" s="276"/>
      <c r="DW14" s="276"/>
      <c r="DX14" s="276"/>
      <c r="DY14" s="276"/>
      <c r="DZ14" s="276"/>
      <c r="EA14" s="276"/>
      <c r="EB14" s="276"/>
      <c r="EC14" s="276"/>
      <c r="ED14" s="276"/>
      <c r="EE14" s="276"/>
      <c r="EF14" s="276"/>
      <c r="EG14" s="276"/>
      <c r="EH14" s="276"/>
      <c r="EI14" s="276"/>
      <c r="EJ14" s="276"/>
      <c r="EK14" s="276"/>
      <c r="EL14" s="276"/>
      <c r="EM14" s="276"/>
      <c r="EN14" s="276"/>
      <c r="EO14" s="276"/>
      <c r="EP14" s="276"/>
      <c r="EQ14" s="276"/>
      <c r="ER14" s="276"/>
      <c r="ES14" s="276"/>
      <c r="ET14" s="276"/>
      <c r="EU14" s="276"/>
      <c r="EV14" s="276"/>
      <c r="EW14" s="276"/>
      <c r="EX14" s="276"/>
      <c r="EY14" s="276"/>
      <c r="EZ14" s="276"/>
      <c r="FA14" s="276"/>
      <c r="FB14" s="276"/>
      <c r="FC14" s="276"/>
      <c r="FD14" s="276"/>
      <c r="FE14" s="276"/>
      <c r="FF14" s="276"/>
      <c r="FG14" s="276"/>
      <c r="FH14" s="276"/>
      <c r="FI14" s="276"/>
      <c r="FJ14" s="276"/>
      <c r="FK14" s="277"/>
    </row>
    <row r="15" spans="1:167" x14ac:dyDescent="0.25">
      <c r="A15" s="198" t="s">
        <v>70</v>
      </c>
      <c r="B15" s="199"/>
      <c r="C15" s="199"/>
      <c r="D15" s="199"/>
      <c r="E15" s="199"/>
      <c r="F15" s="199"/>
      <c r="G15" s="200"/>
      <c r="H15" s="30"/>
      <c r="I15" s="237" t="s">
        <v>171</v>
      </c>
      <c r="J15" s="237"/>
      <c r="K15" s="237"/>
      <c r="L15" s="237"/>
      <c r="M15" s="237"/>
      <c r="N15" s="237"/>
      <c r="O15" s="237"/>
      <c r="P15" s="237"/>
      <c r="Q15" s="237"/>
      <c r="R15" s="237"/>
      <c r="S15" s="237"/>
      <c r="T15" s="237"/>
      <c r="U15" s="237"/>
      <c r="V15" s="237"/>
      <c r="W15" s="237"/>
      <c r="X15" s="237"/>
      <c r="Y15" s="237"/>
      <c r="Z15" s="237"/>
      <c r="AA15" s="237"/>
      <c r="AB15" s="237"/>
      <c r="AC15" s="237"/>
      <c r="AD15" s="237"/>
      <c r="AE15" s="237"/>
      <c r="AF15" s="237"/>
      <c r="AG15" s="237"/>
      <c r="AH15" s="237"/>
      <c r="AI15" s="237"/>
      <c r="AJ15" s="237"/>
      <c r="AK15" s="237"/>
      <c r="AL15" s="237"/>
      <c r="AM15" s="237"/>
      <c r="AN15" s="237"/>
      <c r="AO15" s="237"/>
      <c r="AP15" s="237"/>
      <c r="AQ15" s="237"/>
      <c r="AR15" s="237"/>
      <c r="AS15" s="237"/>
      <c r="AT15" s="237"/>
      <c r="AU15" s="237"/>
      <c r="AV15" s="237"/>
      <c r="AW15" s="237"/>
      <c r="AX15" s="237"/>
      <c r="AY15" s="237"/>
      <c r="AZ15" s="237"/>
      <c r="BA15" s="237"/>
      <c r="BB15" s="237"/>
      <c r="BC15" s="278"/>
      <c r="BD15" s="348" t="s">
        <v>737</v>
      </c>
      <c r="BE15" s="349"/>
      <c r="BF15" s="349"/>
      <c r="BG15" s="349"/>
      <c r="BH15" s="349"/>
      <c r="BI15" s="349"/>
      <c r="BJ15" s="349"/>
      <c r="BK15" s="349"/>
      <c r="BL15" s="349"/>
      <c r="BM15" s="349"/>
      <c r="BN15" s="350"/>
      <c r="BO15" s="348" t="s">
        <v>737</v>
      </c>
      <c r="BP15" s="349"/>
      <c r="BQ15" s="349"/>
      <c r="BR15" s="349"/>
      <c r="BS15" s="349"/>
      <c r="BT15" s="349"/>
      <c r="BU15" s="349"/>
      <c r="BV15" s="349"/>
      <c r="BW15" s="349"/>
      <c r="BX15" s="349"/>
      <c r="BY15" s="350"/>
      <c r="BZ15" s="348" t="s">
        <v>737</v>
      </c>
      <c r="CA15" s="349"/>
      <c r="CB15" s="349"/>
      <c r="CC15" s="349"/>
      <c r="CD15" s="349"/>
      <c r="CE15" s="349"/>
      <c r="CF15" s="349"/>
      <c r="CG15" s="349"/>
      <c r="CH15" s="349"/>
      <c r="CI15" s="349"/>
      <c r="CJ15" s="350"/>
      <c r="CK15" s="348" t="s">
        <v>737</v>
      </c>
      <c r="CL15" s="349"/>
      <c r="CM15" s="349"/>
      <c r="CN15" s="349"/>
      <c r="CO15" s="349"/>
      <c r="CP15" s="349"/>
      <c r="CQ15" s="349"/>
      <c r="CR15" s="349"/>
      <c r="CS15" s="349"/>
      <c r="CT15" s="349"/>
      <c r="CU15" s="350"/>
      <c r="CV15" s="348" t="s">
        <v>737</v>
      </c>
      <c r="CW15" s="349"/>
      <c r="CX15" s="349"/>
      <c r="CY15" s="349"/>
      <c r="CZ15" s="349"/>
      <c r="DA15" s="349"/>
      <c r="DB15" s="349"/>
      <c r="DC15" s="349"/>
      <c r="DD15" s="349"/>
      <c r="DE15" s="349"/>
      <c r="DF15" s="349"/>
      <c r="DG15" s="349"/>
      <c r="DH15" s="350"/>
      <c r="DI15" s="362" t="s">
        <v>415</v>
      </c>
      <c r="DJ15" s="363"/>
      <c r="DK15" s="363"/>
      <c r="DL15" s="363"/>
      <c r="DM15" s="363"/>
      <c r="DN15" s="363"/>
      <c r="DO15" s="363"/>
      <c r="DP15" s="363"/>
      <c r="DQ15" s="363"/>
      <c r="DR15" s="363"/>
      <c r="DS15" s="364"/>
      <c r="DT15" s="362" t="s">
        <v>415</v>
      </c>
      <c r="DU15" s="363"/>
      <c r="DV15" s="363"/>
      <c r="DW15" s="363"/>
      <c r="DX15" s="363"/>
      <c r="DY15" s="363"/>
      <c r="DZ15" s="363"/>
      <c r="EA15" s="363"/>
      <c r="EB15" s="363"/>
      <c r="EC15" s="363"/>
      <c r="ED15" s="364"/>
      <c r="EE15" s="362" t="s">
        <v>415</v>
      </c>
      <c r="EF15" s="363"/>
      <c r="EG15" s="363"/>
      <c r="EH15" s="363"/>
      <c r="EI15" s="363"/>
      <c r="EJ15" s="363"/>
      <c r="EK15" s="363"/>
      <c r="EL15" s="363"/>
      <c r="EM15" s="363"/>
      <c r="EN15" s="363"/>
      <c r="EO15" s="364"/>
      <c r="EP15" s="362" t="s">
        <v>415</v>
      </c>
      <c r="EQ15" s="363"/>
      <c r="ER15" s="363"/>
      <c r="ES15" s="363"/>
      <c r="ET15" s="363"/>
      <c r="EU15" s="363"/>
      <c r="EV15" s="363"/>
      <c r="EW15" s="363"/>
      <c r="EX15" s="363"/>
      <c r="EY15" s="363"/>
      <c r="EZ15" s="364"/>
      <c r="FA15" s="362" t="s">
        <v>415</v>
      </c>
      <c r="FB15" s="363"/>
      <c r="FC15" s="363"/>
      <c r="FD15" s="363"/>
      <c r="FE15" s="363"/>
      <c r="FF15" s="363"/>
      <c r="FG15" s="363"/>
      <c r="FH15" s="363"/>
      <c r="FI15" s="363"/>
      <c r="FJ15" s="363"/>
      <c r="FK15" s="364"/>
    </row>
    <row r="16" spans="1:167" x14ac:dyDescent="0.25">
      <c r="A16" s="198" t="s">
        <v>77</v>
      </c>
      <c r="B16" s="199"/>
      <c r="C16" s="199"/>
      <c r="D16" s="199"/>
      <c r="E16" s="199"/>
      <c r="F16" s="199"/>
      <c r="G16" s="200"/>
      <c r="H16" s="30"/>
      <c r="I16" s="237" t="s">
        <v>152</v>
      </c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7"/>
      <c r="AA16" s="237"/>
      <c r="AB16" s="237"/>
      <c r="AC16" s="237"/>
      <c r="AD16" s="237"/>
      <c r="AE16" s="237"/>
      <c r="AF16" s="237"/>
      <c r="AG16" s="237"/>
      <c r="AH16" s="237"/>
      <c r="AI16" s="237"/>
      <c r="AJ16" s="237"/>
      <c r="AK16" s="237"/>
      <c r="AL16" s="237"/>
      <c r="AM16" s="237"/>
      <c r="AN16" s="237"/>
      <c r="AO16" s="237"/>
      <c r="AP16" s="237"/>
      <c r="AQ16" s="237"/>
      <c r="AR16" s="237"/>
      <c r="AS16" s="237"/>
      <c r="AT16" s="237"/>
      <c r="AU16" s="237"/>
      <c r="AV16" s="237"/>
      <c r="AW16" s="237"/>
      <c r="AX16" s="237"/>
      <c r="AY16" s="237"/>
      <c r="AZ16" s="237"/>
      <c r="BA16" s="237"/>
      <c r="BB16" s="237"/>
      <c r="BC16" s="278"/>
      <c r="BD16" s="282">
        <v>40.01</v>
      </c>
      <c r="BE16" s="283"/>
      <c r="BF16" s="283"/>
      <c r="BG16" s="283"/>
      <c r="BH16" s="283"/>
      <c r="BI16" s="283"/>
      <c r="BJ16" s="283"/>
      <c r="BK16" s="283"/>
      <c r="BL16" s="283"/>
      <c r="BM16" s="283"/>
      <c r="BN16" s="284"/>
      <c r="BO16" s="282">
        <v>37.674999999999997</v>
      </c>
      <c r="BP16" s="283"/>
      <c r="BQ16" s="283"/>
      <c r="BR16" s="283"/>
      <c r="BS16" s="283"/>
      <c r="BT16" s="283"/>
      <c r="BU16" s="283"/>
      <c r="BV16" s="283"/>
      <c r="BW16" s="283"/>
      <c r="BX16" s="283"/>
      <c r="BY16" s="284"/>
      <c r="BZ16" s="282">
        <v>20.888999999999999</v>
      </c>
      <c r="CA16" s="283"/>
      <c r="CB16" s="283"/>
      <c r="CC16" s="283"/>
      <c r="CD16" s="283"/>
      <c r="CE16" s="283"/>
      <c r="CF16" s="283"/>
      <c r="CG16" s="283"/>
      <c r="CH16" s="283"/>
      <c r="CI16" s="283"/>
      <c r="CJ16" s="284"/>
      <c r="CK16" s="198" t="s">
        <v>415</v>
      </c>
      <c r="CL16" s="199"/>
      <c r="CM16" s="199"/>
      <c r="CN16" s="199"/>
      <c r="CO16" s="199"/>
      <c r="CP16" s="199"/>
      <c r="CQ16" s="199"/>
      <c r="CR16" s="199"/>
      <c r="CS16" s="199"/>
      <c r="CT16" s="199"/>
      <c r="CU16" s="200"/>
      <c r="CV16" s="198" t="s">
        <v>415</v>
      </c>
      <c r="CW16" s="199"/>
      <c r="CX16" s="199"/>
      <c r="CY16" s="199"/>
      <c r="CZ16" s="199"/>
      <c r="DA16" s="199"/>
      <c r="DB16" s="199"/>
      <c r="DC16" s="199"/>
      <c r="DD16" s="199"/>
      <c r="DE16" s="199"/>
      <c r="DF16" s="199"/>
      <c r="DG16" s="199"/>
      <c r="DH16" s="200"/>
      <c r="DI16" s="198" t="s">
        <v>415</v>
      </c>
      <c r="DJ16" s="199"/>
      <c r="DK16" s="199"/>
      <c r="DL16" s="199"/>
      <c r="DM16" s="199"/>
      <c r="DN16" s="199"/>
      <c r="DO16" s="199"/>
      <c r="DP16" s="199"/>
      <c r="DQ16" s="199"/>
      <c r="DR16" s="199"/>
      <c r="DS16" s="200"/>
      <c r="DT16" s="198" t="s">
        <v>415</v>
      </c>
      <c r="DU16" s="199"/>
      <c r="DV16" s="199"/>
      <c r="DW16" s="199"/>
      <c r="DX16" s="199"/>
      <c r="DY16" s="199"/>
      <c r="DZ16" s="199"/>
      <c r="EA16" s="199"/>
      <c r="EB16" s="199"/>
      <c r="EC16" s="199"/>
      <c r="ED16" s="200"/>
      <c r="EE16" s="198" t="s">
        <v>415</v>
      </c>
      <c r="EF16" s="199"/>
      <c r="EG16" s="199"/>
      <c r="EH16" s="199"/>
      <c r="EI16" s="199"/>
      <c r="EJ16" s="199"/>
      <c r="EK16" s="199"/>
      <c r="EL16" s="199"/>
      <c r="EM16" s="199"/>
      <c r="EN16" s="199"/>
      <c r="EO16" s="200"/>
      <c r="EP16" s="198" t="s">
        <v>415</v>
      </c>
      <c r="EQ16" s="199"/>
      <c r="ER16" s="199"/>
      <c r="ES16" s="199"/>
      <c r="ET16" s="199"/>
      <c r="EU16" s="199"/>
      <c r="EV16" s="199"/>
      <c r="EW16" s="199"/>
      <c r="EX16" s="199"/>
      <c r="EY16" s="199"/>
      <c r="EZ16" s="200"/>
      <c r="FA16" s="198" t="s">
        <v>415</v>
      </c>
      <c r="FB16" s="199"/>
      <c r="FC16" s="199"/>
      <c r="FD16" s="199"/>
      <c r="FE16" s="199"/>
      <c r="FF16" s="199"/>
      <c r="FG16" s="199"/>
      <c r="FH16" s="199"/>
      <c r="FI16" s="199"/>
      <c r="FJ16" s="199"/>
      <c r="FK16" s="200"/>
    </row>
    <row r="17" spans="1:167" x14ac:dyDescent="0.25">
      <c r="A17" s="198"/>
      <c r="B17" s="199"/>
      <c r="C17" s="199"/>
      <c r="D17" s="199"/>
      <c r="E17" s="199"/>
      <c r="F17" s="199"/>
      <c r="G17" s="200"/>
      <c r="H17" s="30"/>
      <c r="I17" s="347" t="s">
        <v>154</v>
      </c>
      <c r="J17" s="347"/>
      <c r="K17" s="347"/>
      <c r="L17" s="347"/>
      <c r="M17" s="347"/>
      <c r="N17" s="347"/>
      <c r="O17" s="347"/>
      <c r="P17" s="347"/>
      <c r="Q17" s="347"/>
      <c r="R17" s="347"/>
      <c r="S17" s="347"/>
      <c r="T17" s="347"/>
      <c r="U17" s="347"/>
      <c r="V17" s="347"/>
      <c r="W17" s="347"/>
      <c r="X17" s="347"/>
      <c r="Y17" s="347"/>
      <c r="Z17" s="347"/>
      <c r="AA17" s="347"/>
      <c r="AB17" s="347"/>
      <c r="AC17" s="347"/>
      <c r="AD17" s="347"/>
      <c r="AE17" s="347"/>
      <c r="AF17" s="347"/>
      <c r="AG17" s="347"/>
      <c r="AH17" s="347"/>
      <c r="AI17" s="347"/>
      <c r="AJ17" s="347"/>
      <c r="AK17" s="347"/>
      <c r="AL17" s="347"/>
      <c r="AM17" s="347"/>
      <c r="AN17" s="347"/>
      <c r="AO17" s="347"/>
      <c r="AP17" s="347"/>
      <c r="AQ17" s="347"/>
      <c r="AR17" s="347"/>
      <c r="AS17" s="347"/>
      <c r="AT17" s="347"/>
      <c r="AU17" s="347"/>
      <c r="AV17" s="347"/>
      <c r="AW17" s="347"/>
      <c r="AX17" s="347"/>
      <c r="AY17" s="347"/>
      <c r="AZ17" s="347"/>
      <c r="BA17" s="347"/>
      <c r="BB17" s="347"/>
      <c r="BC17" s="33"/>
      <c r="BD17" s="282">
        <f>SUM(BD15:BN16)</f>
        <v>40.01</v>
      </c>
      <c r="BE17" s="283"/>
      <c r="BF17" s="283"/>
      <c r="BG17" s="283"/>
      <c r="BH17" s="283"/>
      <c r="BI17" s="283"/>
      <c r="BJ17" s="283"/>
      <c r="BK17" s="283"/>
      <c r="BL17" s="283"/>
      <c r="BM17" s="283"/>
      <c r="BN17" s="284"/>
      <c r="BO17" s="282">
        <f>SUM(BO15:BY16)</f>
        <v>37.674999999999997</v>
      </c>
      <c r="BP17" s="283"/>
      <c r="BQ17" s="283"/>
      <c r="BR17" s="283"/>
      <c r="BS17" s="283"/>
      <c r="BT17" s="283"/>
      <c r="BU17" s="283"/>
      <c r="BV17" s="283"/>
      <c r="BW17" s="283"/>
      <c r="BX17" s="283"/>
      <c r="BY17" s="284"/>
      <c r="BZ17" s="282">
        <f>SUM(BZ15:CJ16)</f>
        <v>20.888999999999999</v>
      </c>
      <c r="CA17" s="283"/>
      <c r="CB17" s="283"/>
      <c r="CC17" s="283"/>
      <c r="CD17" s="283"/>
      <c r="CE17" s="283"/>
      <c r="CF17" s="283"/>
      <c r="CG17" s="283"/>
      <c r="CH17" s="283"/>
      <c r="CI17" s="283"/>
      <c r="CJ17" s="284"/>
      <c r="CK17" s="198" t="s">
        <v>415</v>
      </c>
      <c r="CL17" s="199"/>
      <c r="CM17" s="199"/>
      <c r="CN17" s="199"/>
      <c r="CO17" s="199"/>
      <c r="CP17" s="199"/>
      <c r="CQ17" s="199"/>
      <c r="CR17" s="199"/>
      <c r="CS17" s="199"/>
      <c r="CT17" s="199"/>
      <c r="CU17" s="200"/>
      <c r="CV17" s="198" t="s">
        <v>415</v>
      </c>
      <c r="CW17" s="199"/>
      <c r="CX17" s="199"/>
      <c r="CY17" s="199"/>
      <c r="CZ17" s="199"/>
      <c r="DA17" s="199"/>
      <c r="DB17" s="199"/>
      <c r="DC17" s="199"/>
      <c r="DD17" s="199"/>
      <c r="DE17" s="199"/>
      <c r="DF17" s="199"/>
      <c r="DG17" s="199"/>
      <c r="DH17" s="200"/>
      <c r="DI17" s="198" t="s">
        <v>415</v>
      </c>
      <c r="DJ17" s="199"/>
      <c r="DK17" s="199"/>
      <c r="DL17" s="199"/>
      <c r="DM17" s="199"/>
      <c r="DN17" s="199"/>
      <c r="DO17" s="199"/>
      <c r="DP17" s="199"/>
      <c r="DQ17" s="199"/>
      <c r="DR17" s="199"/>
      <c r="DS17" s="200"/>
      <c r="DT17" s="198" t="s">
        <v>415</v>
      </c>
      <c r="DU17" s="199"/>
      <c r="DV17" s="199"/>
      <c r="DW17" s="199"/>
      <c r="DX17" s="199"/>
      <c r="DY17" s="199"/>
      <c r="DZ17" s="199"/>
      <c r="EA17" s="199"/>
      <c r="EB17" s="199"/>
      <c r="EC17" s="199"/>
      <c r="ED17" s="200"/>
      <c r="EE17" s="198" t="s">
        <v>415</v>
      </c>
      <c r="EF17" s="199"/>
      <c r="EG17" s="199"/>
      <c r="EH17" s="199"/>
      <c r="EI17" s="199"/>
      <c r="EJ17" s="199"/>
      <c r="EK17" s="199"/>
      <c r="EL17" s="199"/>
      <c r="EM17" s="199"/>
      <c r="EN17" s="199"/>
      <c r="EO17" s="200"/>
      <c r="EP17" s="198" t="s">
        <v>415</v>
      </c>
      <c r="EQ17" s="199"/>
      <c r="ER17" s="199"/>
      <c r="ES17" s="199"/>
      <c r="ET17" s="199"/>
      <c r="EU17" s="199"/>
      <c r="EV17" s="199"/>
      <c r="EW17" s="199"/>
      <c r="EX17" s="199"/>
      <c r="EY17" s="199"/>
      <c r="EZ17" s="200"/>
      <c r="FA17" s="198" t="s">
        <v>415</v>
      </c>
      <c r="FB17" s="199"/>
      <c r="FC17" s="199"/>
      <c r="FD17" s="199"/>
      <c r="FE17" s="199"/>
      <c r="FF17" s="199"/>
      <c r="FG17" s="199"/>
      <c r="FH17" s="199"/>
      <c r="FI17" s="199"/>
      <c r="FJ17" s="199"/>
      <c r="FK17" s="200"/>
    </row>
    <row r="18" spans="1:167" x14ac:dyDescent="0.25">
      <c r="A18" s="198" t="s">
        <v>85</v>
      </c>
      <c r="B18" s="199"/>
      <c r="C18" s="199"/>
      <c r="D18" s="199"/>
      <c r="E18" s="199"/>
      <c r="F18" s="199"/>
      <c r="G18" s="200"/>
      <c r="H18" s="30"/>
      <c r="I18" s="276" t="s">
        <v>155</v>
      </c>
      <c r="J18" s="276"/>
      <c r="K18" s="276"/>
      <c r="L18" s="276"/>
      <c r="M18" s="276"/>
      <c r="N18" s="276"/>
      <c r="O18" s="276"/>
      <c r="P18" s="276"/>
      <c r="Q18" s="276"/>
      <c r="R18" s="276"/>
      <c r="S18" s="276"/>
      <c r="T18" s="276"/>
      <c r="U18" s="276"/>
      <c r="V18" s="276"/>
      <c r="W18" s="276"/>
      <c r="X18" s="276"/>
      <c r="Y18" s="276"/>
      <c r="Z18" s="276"/>
      <c r="AA18" s="276"/>
      <c r="AB18" s="276"/>
      <c r="AC18" s="276"/>
      <c r="AD18" s="276"/>
      <c r="AE18" s="276"/>
      <c r="AF18" s="276"/>
      <c r="AG18" s="276"/>
      <c r="AH18" s="276"/>
      <c r="AI18" s="276"/>
      <c r="AJ18" s="276"/>
      <c r="AK18" s="276"/>
      <c r="AL18" s="276"/>
      <c r="AM18" s="276"/>
      <c r="AN18" s="276"/>
      <c r="AO18" s="276"/>
      <c r="AP18" s="276"/>
      <c r="AQ18" s="276"/>
      <c r="AR18" s="276"/>
      <c r="AS18" s="276"/>
      <c r="AT18" s="276"/>
      <c r="AU18" s="276"/>
      <c r="AV18" s="276"/>
      <c r="AW18" s="276"/>
      <c r="AX18" s="276"/>
      <c r="AY18" s="276"/>
      <c r="AZ18" s="276"/>
      <c r="BA18" s="276"/>
      <c r="BB18" s="276"/>
      <c r="BC18" s="276"/>
      <c r="BD18" s="276"/>
      <c r="BE18" s="276"/>
      <c r="BF18" s="276"/>
      <c r="BG18" s="276"/>
      <c r="BH18" s="276"/>
      <c r="BI18" s="276"/>
      <c r="BJ18" s="276"/>
      <c r="BK18" s="276"/>
      <c r="BL18" s="276"/>
      <c r="BM18" s="276"/>
      <c r="BN18" s="276"/>
      <c r="BO18" s="276"/>
      <c r="BP18" s="276"/>
      <c r="BQ18" s="276"/>
      <c r="BR18" s="276"/>
      <c r="BS18" s="276"/>
      <c r="BT18" s="276"/>
      <c r="BU18" s="276"/>
      <c r="BV18" s="276"/>
      <c r="BW18" s="276"/>
      <c r="BX18" s="276"/>
      <c r="BY18" s="276"/>
      <c r="BZ18" s="276"/>
      <c r="CA18" s="276"/>
      <c r="CB18" s="276"/>
      <c r="CC18" s="276"/>
      <c r="CD18" s="276"/>
      <c r="CE18" s="276"/>
      <c r="CF18" s="276"/>
      <c r="CG18" s="276"/>
      <c r="CH18" s="276"/>
      <c r="CI18" s="276"/>
      <c r="CJ18" s="276"/>
      <c r="CK18" s="276"/>
      <c r="CL18" s="276"/>
      <c r="CM18" s="276"/>
      <c r="CN18" s="276"/>
      <c r="CO18" s="276"/>
      <c r="CP18" s="276"/>
      <c r="CQ18" s="276"/>
      <c r="CR18" s="276"/>
      <c r="CS18" s="276"/>
      <c r="CT18" s="276"/>
      <c r="CU18" s="276"/>
      <c r="CV18" s="276"/>
      <c r="CW18" s="276"/>
      <c r="CX18" s="276"/>
      <c r="CY18" s="276"/>
      <c r="CZ18" s="276"/>
      <c r="DA18" s="276"/>
      <c r="DB18" s="276"/>
      <c r="DC18" s="276"/>
      <c r="DD18" s="276"/>
      <c r="DE18" s="276"/>
      <c r="DF18" s="276"/>
      <c r="DG18" s="276"/>
      <c r="DH18" s="276"/>
      <c r="DI18" s="276"/>
      <c r="DJ18" s="276"/>
      <c r="DK18" s="276"/>
      <c r="DL18" s="276"/>
      <c r="DM18" s="276"/>
      <c r="DN18" s="276"/>
      <c r="DO18" s="276"/>
      <c r="DP18" s="276"/>
      <c r="DQ18" s="276"/>
      <c r="DR18" s="276"/>
      <c r="DS18" s="276"/>
      <c r="DT18" s="276"/>
      <c r="DU18" s="276"/>
      <c r="DV18" s="276"/>
      <c r="DW18" s="276"/>
      <c r="DX18" s="276"/>
      <c r="DY18" s="276"/>
      <c r="DZ18" s="276"/>
      <c r="EA18" s="276"/>
      <c r="EB18" s="276"/>
      <c r="EC18" s="276"/>
      <c r="ED18" s="276"/>
      <c r="EE18" s="276"/>
      <c r="EF18" s="276"/>
      <c r="EG18" s="276"/>
      <c r="EH18" s="276"/>
      <c r="EI18" s="276"/>
      <c r="EJ18" s="276"/>
      <c r="EK18" s="276"/>
      <c r="EL18" s="276"/>
      <c r="EM18" s="276"/>
      <c r="EN18" s="276"/>
      <c r="EO18" s="276"/>
      <c r="EP18" s="276"/>
      <c r="EQ18" s="276"/>
      <c r="ER18" s="276"/>
      <c r="ES18" s="276"/>
      <c r="ET18" s="276"/>
      <c r="EU18" s="276"/>
      <c r="EV18" s="276"/>
      <c r="EW18" s="276"/>
      <c r="EX18" s="276"/>
      <c r="EY18" s="276"/>
      <c r="EZ18" s="276"/>
      <c r="FA18" s="276"/>
      <c r="FB18" s="276"/>
      <c r="FC18" s="276"/>
      <c r="FD18" s="276"/>
      <c r="FE18" s="276"/>
      <c r="FF18" s="276"/>
      <c r="FG18" s="276"/>
      <c r="FH18" s="276"/>
      <c r="FI18" s="276"/>
      <c r="FJ18" s="276"/>
      <c r="FK18" s="277"/>
    </row>
    <row r="19" spans="1:167" x14ac:dyDescent="0.25">
      <c r="A19" s="201" t="s">
        <v>87</v>
      </c>
      <c r="B19" s="202"/>
      <c r="C19" s="202"/>
      <c r="D19" s="202"/>
      <c r="E19" s="202"/>
      <c r="F19" s="202"/>
      <c r="G19" s="203"/>
      <c r="H19" s="31"/>
      <c r="I19" s="207" t="s">
        <v>172</v>
      </c>
      <c r="J19" s="207"/>
      <c r="K19" s="207"/>
      <c r="L19" s="207"/>
      <c r="M19" s="207"/>
      <c r="N19" s="207"/>
      <c r="O19" s="207"/>
      <c r="P19" s="207"/>
      <c r="Q19" s="207"/>
      <c r="R19" s="207"/>
      <c r="S19" s="207"/>
      <c r="T19" s="207"/>
      <c r="U19" s="207"/>
      <c r="V19" s="207"/>
      <c r="W19" s="207"/>
      <c r="X19" s="207"/>
      <c r="Y19" s="207"/>
      <c r="Z19" s="207"/>
      <c r="AA19" s="207"/>
      <c r="AB19" s="207"/>
      <c r="AC19" s="207"/>
      <c r="AD19" s="207"/>
      <c r="AE19" s="207"/>
      <c r="AF19" s="207"/>
      <c r="AG19" s="207"/>
      <c r="AH19" s="207"/>
      <c r="AI19" s="207"/>
      <c r="AJ19" s="207"/>
      <c r="AK19" s="207"/>
      <c r="AL19" s="207"/>
      <c r="AM19" s="207"/>
      <c r="AN19" s="207"/>
      <c r="AO19" s="207"/>
      <c r="AP19" s="207"/>
      <c r="AQ19" s="207"/>
      <c r="AR19" s="207"/>
      <c r="AS19" s="207"/>
      <c r="AT19" s="207"/>
      <c r="AU19" s="207"/>
      <c r="AV19" s="207"/>
      <c r="AW19" s="207"/>
      <c r="AX19" s="207"/>
      <c r="AY19" s="207"/>
      <c r="AZ19" s="207"/>
      <c r="BA19" s="207"/>
      <c r="BB19" s="207"/>
      <c r="BC19" s="208"/>
      <c r="BD19" s="132"/>
      <c r="BE19" s="133"/>
      <c r="BF19" s="133"/>
      <c r="BG19" s="133"/>
      <c r="BH19" s="133"/>
      <c r="BI19" s="133"/>
      <c r="BJ19" s="133"/>
      <c r="BK19" s="133"/>
      <c r="BL19" s="133"/>
      <c r="BM19" s="133"/>
      <c r="BN19" s="134"/>
      <c r="BO19" s="211"/>
      <c r="BP19" s="212"/>
      <c r="BQ19" s="212"/>
      <c r="BR19" s="212"/>
      <c r="BS19" s="212"/>
      <c r="BT19" s="212"/>
      <c r="BU19" s="212"/>
      <c r="BV19" s="212"/>
      <c r="BW19" s="212"/>
      <c r="BX19" s="212"/>
      <c r="BY19" s="213"/>
      <c r="BZ19" s="211"/>
      <c r="CA19" s="212"/>
      <c r="CB19" s="212"/>
      <c r="CC19" s="212"/>
      <c r="CD19" s="212"/>
      <c r="CE19" s="212"/>
      <c r="CF19" s="212"/>
      <c r="CG19" s="212"/>
      <c r="CH19" s="212"/>
      <c r="CI19" s="212"/>
      <c r="CJ19" s="213"/>
      <c r="CK19" s="211"/>
      <c r="CL19" s="212"/>
      <c r="CM19" s="212"/>
      <c r="CN19" s="212"/>
      <c r="CO19" s="212"/>
      <c r="CP19" s="212"/>
      <c r="CQ19" s="212"/>
      <c r="CR19" s="212"/>
      <c r="CS19" s="212"/>
      <c r="CT19" s="212"/>
      <c r="CU19" s="213"/>
      <c r="CV19" s="211"/>
      <c r="CW19" s="212"/>
      <c r="CX19" s="212"/>
      <c r="CY19" s="212"/>
      <c r="CZ19" s="212"/>
      <c r="DA19" s="212"/>
      <c r="DB19" s="212"/>
      <c r="DC19" s="212"/>
      <c r="DD19" s="212"/>
      <c r="DE19" s="212"/>
      <c r="DF19" s="212"/>
      <c r="DG19" s="212"/>
      <c r="DH19" s="213"/>
      <c r="DI19" s="211"/>
      <c r="DJ19" s="212"/>
      <c r="DK19" s="212"/>
      <c r="DL19" s="212"/>
      <c r="DM19" s="212"/>
      <c r="DN19" s="212"/>
      <c r="DO19" s="212"/>
      <c r="DP19" s="212"/>
      <c r="DQ19" s="212"/>
      <c r="DR19" s="212"/>
      <c r="DS19" s="213"/>
      <c r="DT19" s="211"/>
      <c r="DU19" s="212"/>
      <c r="DV19" s="212"/>
      <c r="DW19" s="212"/>
      <c r="DX19" s="212"/>
      <c r="DY19" s="212"/>
      <c r="DZ19" s="212"/>
      <c r="EA19" s="212"/>
      <c r="EB19" s="212"/>
      <c r="EC19" s="212"/>
      <c r="ED19" s="213"/>
      <c r="EE19" s="211"/>
      <c r="EF19" s="212"/>
      <c r="EG19" s="212"/>
      <c r="EH19" s="212"/>
      <c r="EI19" s="212"/>
      <c r="EJ19" s="212"/>
      <c r="EK19" s="212"/>
      <c r="EL19" s="212"/>
      <c r="EM19" s="212"/>
      <c r="EN19" s="212"/>
      <c r="EO19" s="213"/>
      <c r="EP19" s="211"/>
      <c r="EQ19" s="212"/>
      <c r="ER19" s="212"/>
      <c r="ES19" s="212"/>
      <c r="ET19" s="212"/>
      <c r="EU19" s="212"/>
      <c r="EV19" s="212"/>
      <c r="EW19" s="212"/>
      <c r="EX19" s="212"/>
      <c r="EY19" s="212"/>
      <c r="EZ19" s="213"/>
      <c r="FA19" s="211"/>
      <c r="FB19" s="212"/>
      <c r="FC19" s="212"/>
      <c r="FD19" s="212"/>
      <c r="FE19" s="212"/>
      <c r="FF19" s="212"/>
      <c r="FG19" s="212"/>
      <c r="FH19" s="212"/>
      <c r="FI19" s="212"/>
      <c r="FJ19" s="212"/>
      <c r="FK19" s="213"/>
    </row>
    <row r="20" spans="1:167" x14ac:dyDescent="0.25">
      <c r="A20" s="204"/>
      <c r="B20" s="205"/>
      <c r="C20" s="205"/>
      <c r="D20" s="205"/>
      <c r="E20" s="205"/>
      <c r="F20" s="205"/>
      <c r="G20" s="206"/>
      <c r="H20" s="32"/>
      <c r="I20" s="209" t="s">
        <v>72</v>
      </c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09"/>
      <c r="Y20" s="209"/>
      <c r="Z20" s="209"/>
      <c r="AA20" s="209"/>
      <c r="AB20" s="209"/>
      <c r="AC20" s="209"/>
      <c r="AD20" s="209"/>
      <c r="AE20" s="209"/>
      <c r="AF20" s="209"/>
      <c r="AG20" s="209"/>
      <c r="AH20" s="209"/>
      <c r="AI20" s="209"/>
      <c r="AJ20" s="209"/>
      <c r="AK20" s="209"/>
      <c r="AL20" s="209"/>
      <c r="AM20" s="209"/>
      <c r="AN20" s="209"/>
      <c r="AO20" s="209"/>
      <c r="AP20" s="209"/>
      <c r="AQ20" s="209"/>
      <c r="AR20" s="209"/>
      <c r="AS20" s="209"/>
      <c r="AT20" s="209"/>
      <c r="AU20" s="209"/>
      <c r="AV20" s="209"/>
      <c r="AW20" s="209"/>
      <c r="AX20" s="209"/>
      <c r="AY20" s="209"/>
      <c r="AZ20" s="209"/>
      <c r="BA20" s="209"/>
      <c r="BB20" s="209"/>
      <c r="BC20" s="210"/>
      <c r="BD20" s="124"/>
      <c r="BE20" s="125"/>
      <c r="BF20" s="125"/>
      <c r="BG20" s="125"/>
      <c r="BH20" s="125"/>
      <c r="BI20" s="125"/>
      <c r="BJ20" s="125"/>
      <c r="BK20" s="125"/>
      <c r="BL20" s="125"/>
      <c r="BM20" s="125"/>
      <c r="BN20" s="126"/>
      <c r="BO20" s="214"/>
      <c r="BP20" s="215"/>
      <c r="BQ20" s="215"/>
      <c r="BR20" s="215"/>
      <c r="BS20" s="215"/>
      <c r="BT20" s="215"/>
      <c r="BU20" s="215"/>
      <c r="BV20" s="215"/>
      <c r="BW20" s="215"/>
      <c r="BX20" s="215"/>
      <c r="BY20" s="216"/>
      <c r="BZ20" s="214"/>
      <c r="CA20" s="215"/>
      <c r="CB20" s="215"/>
      <c r="CC20" s="215"/>
      <c r="CD20" s="215"/>
      <c r="CE20" s="215"/>
      <c r="CF20" s="215"/>
      <c r="CG20" s="215"/>
      <c r="CH20" s="215"/>
      <c r="CI20" s="215"/>
      <c r="CJ20" s="216"/>
      <c r="CK20" s="214"/>
      <c r="CL20" s="215"/>
      <c r="CM20" s="215"/>
      <c r="CN20" s="215"/>
      <c r="CO20" s="215"/>
      <c r="CP20" s="215"/>
      <c r="CQ20" s="215"/>
      <c r="CR20" s="215"/>
      <c r="CS20" s="215"/>
      <c r="CT20" s="215"/>
      <c r="CU20" s="216"/>
      <c r="CV20" s="214"/>
      <c r="CW20" s="215"/>
      <c r="CX20" s="215"/>
      <c r="CY20" s="215"/>
      <c r="CZ20" s="215"/>
      <c r="DA20" s="215"/>
      <c r="DB20" s="215"/>
      <c r="DC20" s="215"/>
      <c r="DD20" s="215"/>
      <c r="DE20" s="215"/>
      <c r="DF20" s="215"/>
      <c r="DG20" s="215"/>
      <c r="DH20" s="216"/>
      <c r="DI20" s="214"/>
      <c r="DJ20" s="215"/>
      <c r="DK20" s="215"/>
      <c r="DL20" s="215"/>
      <c r="DM20" s="215"/>
      <c r="DN20" s="215"/>
      <c r="DO20" s="215"/>
      <c r="DP20" s="215"/>
      <c r="DQ20" s="215"/>
      <c r="DR20" s="215"/>
      <c r="DS20" s="216"/>
      <c r="DT20" s="214"/>
      <c r="DU20" s="215"/>
      <c r="DV20" s="215"/>
      <c r="DW20" s="215"/>
      <c r="DX20" s="215"/>
      <c r="DY20" s="215"/>
      <c r="DZ20" s="215"/>
      <c r="EA20" s="215"/>
      <c r="EB20" s="215"/>
      <c r="EC20" s="215"/>
      <c r="ED20" s="216"/>
      <c r="EE20" s="214"/>
      <c r="EF20" s="215"/>
      <c r="EG20" s="215"/>
      <c r="EH20" s="215"/>
      <c r="EI20" s="215"/>
      <c r="EJ20" s="215"/>
      <c r="EK20" s="215"/>
      <c r="EL20" s="215"/>
      <c r="EM20" s="215"/>
      <c r="EN20" s="215"/>
      <c r="EO20" s="216"/>
      <c r="EP20" s="214"/>
      <c r="EQ20" s="215"/>
      <c r="ER20" s="215"/>
      <c r="ES20" s="215"/>
      <c r="ET20" s="215"/>
      <c r="EU20" s="215"/>
      <c r="EV20" s="215"/>
      <c r="EW20" s="215"/>
      <c r="EX20" s="215"/>
      <c r="EY20" s="215"/>
      <c r="EZ20" s="216"/>
      <c r="FA20" s="214"/>
      <c r="FB20" s="215"/>
      <c r="FC20" s="215"/>
      <c r="FD20" s="215"/>
      <c r="FE20" s="215"/>
      <c r="FF20" s="215"/>
      <c r="FG20" s="215"/>
      <c r="FH20" s="215"/>
      <c r="FI20" s="215"/>
      <c r="FJ20" s="215"/>
      <c r="FK20" s="216"/>
    </row>
    <row r="21" spans="1:167" x14ac:dyDescent="0.25">
      <c r="A21" s="198"/>
      <c r="B21" s="199"/>
      <c r="C21" s="199"/>
      <c r="D21" s="199"/>
      <c r="E21" s="199"/>
      <c r="F21" s="199"/>
      <c r="G21" s="200"/>
      <c r="H21" s="30"/>
      <c r="I21" s="237" t="s">
        <v>173</v>
      </c>
      <c r="J21" s="237"/>
      <c r="K21" s="237"/>
      <c r="L21" s="237"/>
      <c r="M21" s="237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7"/>
      <c r="AC21" s="237"/>
      <c r="AD21" s="237"/>
      <c r="AE21" s="237"/>
      <c r="AF21" s="237"/>
      <c r="AG21" s="237"/>
      <c r="AH21" s="237"/>
      <c r="AI21" s="237"/>
      <c r="AJ21" s="237"/>
      <c r="AK21" s="237"/>
      <c r="AL21" s="237"/>
      <c r="AM21" s="237"/>
      <c r="AN21" s="237"/>
      <c r="AO21" s="237"/>
      <c r="AP21" s="237"/>
      <c r="AQ21" s="237"/>
      <c r="AR21" s="237"/>
      <c r="AS21" s="237"/>
      <c r="AT21" s="237"/>
      <c r="AU21" s="237"/>
      <c r="AV21" s="237"/>
      <c r="AW21" s="237"/>
      <c r="AX21" s="237"/>
      <c r="AY21" s="237"/>
      <c r="AZ21" s="237"/>
      <c r="BA21" s="237"/>
      <c r="BB21" s="237"/>
      <c r="BC21" s="278"/>
      <c r="BD21" s="198" t="s">
        <v>415</v>
      </c>
      <c r="BE21" s="199"/>
      <c r="BF21" s="199"/>
      <c r="BG21" s="199"/>
      <c r="BH21" s="199"/>
      <c r="BI21" s="199"/>
      <c r="BJ21" s="199"/>
      <c r="BK21" s="199"/>
      <c r="BL21" s="199"/>
      <c r="BM21" s="199"/>
      <c r="BN21" s="200"/>
      <c r="BO21" s="198" t="s">
        <v>415</v>
      </c>
      <c r="BP21" s="199"/>
      <c r="BQ21" s="199"/>
      <c r="BR21" s="199"/>
      <c r="BS21" s="199"/>
      <c r="BT21" s="199"/>
      <c r="BU21" s="199"/>
      <c r="BV21" s="199"/>
      <c r="BW21" s="199"/>
      <c r="BX21" s="199"/>
      <c r="BY21" s="200"/>
      <c r="BZ21" s="198" t="s">
        <v>415</v>
      </c>
      <c r="CA21" s="199"/>
      <c r="CB21" s="199"/>
      <c r="CC21" s="199"/>
      <c r="CD21" s="199"/>
      <c r="CE21" s="199"/>
      <c r="CF21" s="199"/>
      <c r="CG21" s="199"/>
      <c r="CH21" s="199"/>
      <c r="CI21" s="199"/>
      <c r="CJ21" s="200"/>
      <c r="CK21" s="198" t="s">
        <v>415</v>
      </c>
      <c r="CL21" s="199"/>
      <c r="CM21" s="199"/>
      <c r="CN21" s="199"/>
      <c r="CO21" s="199"/>
      <c r="CP21" s="199"/>
      <c r="CQ21" s="199"/>
      <c r="CR21" s="199"/>
      <c r="CS21" s="199"/>
      <c r="CT21" s="199"/>
      <c r="CU21" s="200"/>
      <c r="CV21" s="198" t="s">
        <v>415</v>
      </c>
      <c r="CW21" s="199"/>
      <c r="CX21" s="199"/>
      <c r="CY21" s="199"/>
      <c r="CZ21" s="199"/>
      <c r="DA21" s="199"/>
      <c r="DB21" s="199"/>
      <c r="DC21" s="199"/>
      <c r="DD21" s="199"/>
      <c r="DE21" s="199"/>
      <c r="DF21" s="199"/>
      <c r="DG21" s="199"/>
      <c r="DH21" s="200"/>
      <c r="DI21" s="198" t="s">
        <v>415</v>
      </c>
      <c r="DJ21" s="199"/>
      <c r="DK21" s="199"/>
      <c r="DL21" s="199"/>
      <c r="DM21" s="199"/>
      <c r="DN21" s="199"/>
      <c r="DO21" s="199"/>
      <c r="DP21" s="199"/>
      <c r="DQ21" s="199"/>
      <c r="DR21" s="199"/>
      <c r="DS21" s="200"/>
      <c r="DT21" s="198" t="s">
        <v>415</v>
      </c>
      <c r="DU21" s="199"/>
      <c r="DV21" s="199"/>
      <c r="DW21" s="199"/>
      <c r="DX21" s="199"/>
      <c r="DY21" s="199"/>
      <c r="DZ21" s="199"/>
      <c r="EA21" s="199"/>
      <c r="EB21" s="199"/>
      <c r="EC21" s="199"/>
      <c r="ED21" s="200"/>
      <c r="EE21" s="198" t="s">
        <v>415</v>
      </c>
      <c r="EF21" s="199"/>
      <c r="EG21" s="199"/>
      <c r="EH21" s="199"/>
      <c r="EI21" s="199"/>
      <c r="EJ21" s="199"/>
      <c r="EK21" s="199"/>
      <c r="EL21" s="199"/>
      <c r="EM21" s="199"/>
      <c r="EN21" s="199"/>
      <c r="EO21" s="200"/>
      <c r="EP21" s="198" t="s">
        <v>415</v>
      </c>
      <c r="EQ21" s="199"/>
      <c r="ER21" s="199"/>
      <c r="ES21" s="199"/>
      <c r="ET21" s="199"/>
      <c r="EU21" s="199"/>
      <c r="EV21" s="199"/>
      <c r="EW21" s="199"/>
      <c r="EX21" s="199"/>
      <c r="EY21" s="199"/>
      <c r="EZ21" s="200"/>
      <c r="FA21" s="198" t="s">
        <v>415</v>
      </c>
      <c r="FB21" s="199"/>
      <c r="FC21" s="199"/>
      <c r="FD21" s="199"/>
      <c r="FE21" s="199"/>
      <c r="FF21" s="199"/>
      <c r="FG21" s="199"/>
      <c r="FH21" s="199"/>
      <c r="FI21" s="199"/>
      <c r="FJ21" s="199"/>
      <c r="FK21" s="200"/>
    </row>
    <row r="22" spans="1:167" x14ac:dyDescent="0.25">
      <c r="A22" s="198"/>
      <c r="B22" s="199"/>
      <c r="C22" s="199"/>
      <c r="D22" s="199"/>
      <c r="E22" s="199"/>
      <c r="F22" s="199"/>
      <c r="G22" s="200"/>
      <c r="H22" s="30"/>
      <c r="I22" s="237" t="s">
        <v>174</v>
      </c>
      <c r="J22" s="237"/>
      <c r="K22" s="237"/>
      <c r="L22" s="237"/>
      <c r="M22" s="237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237"/>
      <c r="AC22" s="237"/>
      <c r="AD22" s="237"/>
      <c r="AE22" s="237"/>
      <c r="AF22" s="237"/>
      <c r="AG22" s="237"/>
      <c r="AH22" s="237"/>
      <c r="AI22" s="237"/>
      <c r="AJ22" s="237"/>
      <c r="AK22" s="237"/>
      <c r="AL22" s="237"/>
      <c r="AM22" s="237"/>
      <c r="AN22" s="237"/>
      <c r="AO22" s="237"/>
      <c r="AP22" s="237"/>
      <c r="AQ22" s="237"/>
      <c r="AR22" s="237"/>
      <c r="AS22" s="237"/>
      <c r="AT22" s="237"/>
      <c r="AU22" s="237"/>
      <c r="AV22" s="237"/>
      <c r="AW22" s="237"/>
      <c r="AX22" s="237"/>
      <c r="AY22" s="237"/>
      <c r="AZ22" s="237"/>
      <c r="BA22" s="237"/>
      <c r="BB22" s="237"/>
      <c r="BC22" s="278"/>
      <c r="BD22" s="198" t="s">
        <v>415</v>
      </c>
      <c r="BE22" s="199"/>
      <c r="BF22" s="199"/>
      <c r="BG22" s="199"/>
      <c r="BH22" s="199"/>
      <c r="BI22" s="199"/>
      <c r="BJ22" s="199"/>
      <c r="BK22" s="199"/>
      <c r="BL22" s="199"/>
      <c r="BM22" s="199"/>
      <c r="BN22" s="200"/>
      <c r="BO22" s="198" t="s">
        <v>415</v>
      </c>
      <c r="BP22" s="199"/>
      <c r="BQ22" s="199"/>
      <c r="BR22" s="199"/>
      <c r="BS22" s="199"/>
      <c r="BT22" s="199"/>
      <c r="BU22" s="199"/>
      <c r="BV22" s="199"/>
      <c r="BW22" s="199"/>
      <c r="BX22" s="199"/>
      <c r="BY22" s="200"/>
      <c r="BZ22" s="198" t="s">
        <v>415</v>
      </c>
      <c r="CA22" s="199"/>
      <c r="CB22" s="199"/>
      <c r="CC22" s="199"/>
      <c r="CD22" s="199"/>
      <c r="CE22" s="199"/>
      <c r="CF22" s="199"/>
      <c r="CG22" s="199"/>
      <c r="CH22" s="199"/>
      <c r="CI22" s="199"/>
      <c r="CJ22" s="200"/>
      <c r="CK22" s="198" t="s">
        <v>415</v>
      </c>
      <c r="CL22" s="199"/>
      <c r="CM22" s="199"/>
      <c r="CN22" s="199"/>
      <c r="CO22" s="199"/>
      <c r="CP22" s="199"/>
      <c r="CQ22" s="199"/>
      <c r="CR22" s="199"/>
      <c r="CS22" s="199"/>
      <c r="CT22" s="199"/>
      <c r="CU22" s="200"/>
      <c r="CV22" s="198" t="s">
        <v>415</v>
      </c>
      <c r="CW22" s="199"/>
      <c r="CX22" s="199"/>
      <c r="CY22" s="199"/>
      <c r="CZ22" s="199"/>
      <c r="DA22" s="199"/>
      <c r="DB22" s="199"/>
      <c r="DC22" s="199"/>
      <c r="DD22" s="199"/>
      <c r="DE22" s="199"/>
      <c r="DF22" s="199"/>
      <c r="DG22" s="199"/>
      <c r="DH22" s="200"/>
      <c r="DI22" s="198" t="s">
        <v>415</v>
      </c>
      <c r="DJ22" s="199"/>
      <c r="DK22" s="199"/>
      <c r="DL22" s="199"/>
      <c r="DM22" s="199"/>
      <c r="DN22" s="199"/>
      <c r="DO22" s="199"/>
      <c r="DP22" s="199"/>
      <c r="DQ22" s="199"/>
      <c r="DR22" s="199"/>
      <c r="DS22" s="200"/>
      <c r="DT22" s="198" t="s">
        <v>415</v>
      </c>
      <c r="DU22" s="199"/>
      <c r="DV22" s="199"/>
      <c r="DW22" s="199"/>
      <c r="DX22" s="199"/>
      <c r="DY22" s="199"/>
      <c r="DZ22" s="199"/>
      <c r="EA22" s="199"/>
      <c r="EB22" s="199"/>
      <c r="EC22" s="199"/>
      <c r="ED22" s="200"/>
      <c r="EE22" s="198" t="s">
        <v>415</v>
      </c>
      <c r="EF22" s="199"/>
      <c r="EG22" s="199"/>
      <c r="EH22" s="199"/>
      <c r="EI22" s="199"/>
      <c r="EJ22" s="199"/>
      <c r="EK22" s="199"/>
      <c r="EL22" s="199"/>
      <c r="EM22" s="199"/>
      <c r="EN22" s="199"/>
      <c r="EO22" s="200"/>
      <c r="EP22" s="198" t="s">
        <v>415</v>
      </c>
      <c r="EQ22" s="199"/>
      <c r="ER22" s="199"/>
      <c r="ES22" s="199"/>
      <c r="ET22" s="199"/>
      <c r="EU22" s="199"/>
      <c r="EV22" s="199"/>
      <c r="EW22" s="199"/>
      <c r="EX22" s="199"/>
      <c r="EY22" s="199"/>
      <c r="EZ22" s="200"/>
      <c r="FA22" s="198" t="s">
        <v>415</v>
      </c>
      <c r="FB22" s="199"/>
      <c r="FC22" s="199"/>
      <c r="FD22" s="199"/>
      <c r="FE22" s="199"/>
      <c r="FF22" s="199"/>
      <c r="FG22" s="199"/>
      <c r="FH22" s="199"/>
      <c r="FI22" s="199"/>
      <c r="FJ22" s="199"/>
      <c r="FK22" s="200"/>
    </row>
    <row r="23" spans="1:167" ht="28.5" customHeight="1" x14ac:dyDescent="0.25">
      <c r="A23" s="198" t="s">
        <v>88</v>
      </c>
      <c r="B23" s="199"/>
      <c r="C23" s="199"/>
      <c r="D23" s="199"/>
      <c r="E23" s="199"/>
      <c r="F23" s="199"/>
      <c r="G23" s="200"/>
      <c r="H23" s="30"/>
      <c r="I23" s="237" t="s">
        <v>175</v>
      </c>
      <c r="J23" s="237"/>
      <c r="K23" s="237"/>
      <c r="L23" s="237"/>
      <c r="M23" s="237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  <c r="AA23" s="237"/>
      <c r="AB23" s="237"/>
      <c r="AC23" s="237"/>
      <c r="AD23" s="237"/>
      <c r="AE23" s="237"/>
      <c r="AF23" s="237"/>
      <c r="AG23" s="237"/>
      <c r="AH23" s="237"/>
      <c r="AI23" s="237"/>
      <c r="AJ23" s="237"/>
      <c r="AK23" s="237"/>
      <c r="AL23" s="237"/>
      <c r="AM23" s="237"/>
      <c r="AN23" s="237"/>
      <c r="AO23" s="237"/>
      <c r="AP23" s="237"/>
      <c r="AQ23" s="237"/>
      <c r="AR23" s="237"/>
      <c r="AS23" s="237"/>
      <c r="AT23" s="237"/>
      <c r="AU23" s="237"/>
      <c r="AV23" s="237"/>
      <c r="AW23" s="237"/>
      <c r="AX23" s="237"/>
      <c r="AY23" s="237"/>
      <c r="AZ23" s="237"/>
      <c r="BA23" s="237"/>
      <c r="BB23" s="237"/>
      <c r="BC23" s="278"/>
      <c r="BD23" s="282">
        <f>BD17-BD26-BD28</f>
        <v>36.008999999999993</v>
      </c>
      <c r="BE23" s="283"/>
      <c r="BF23" s="283"/>
      <c r="BG23" s="283"/>
      <c r="BH23" s="283"/>
      <c r="BI23" s="283"/>
      <c r="BJ23" s="283"/>
      <c r="BK23" s="283"/>
      <c r="BL23" s="283"/>
      <c r="BM23" s="283"/>
      <c r="BN23" s="284"/>
      <c r="BO23" s="282">
        <f>BO17-BO26-BO28</f>
        <v>33.907499999999999</v>
      </c>
      <c r="BP23" s="283"/>
      <c r="BQ23" s="283"/>
      <c r="BR23" s="283"/>
      <c r="BS23" s="283"/>
      <c r="BT23" s="283"/>
      <c r="BU23" s="283"/>
      <c r="BV23" s="283"/>
      <c r="BW23" s="283"/>
      <c r="BX23" s="283"/>
      <c r="BY23" s="284"/>
      <c r="BZ23" s="282">
        <f>BZ17-BZ26-BZ28</f>
        <v>18.800099999999997</v>
      </c>
      <c r="CA23" s="283"/>
      <c r="CB23" s="283"/>
      <c r="CC23" s="283"/>
      <c r="CD23" s="283"/>
      <c r="CE23" s="283"/>
      <c r="CF23" s="283"/>
      <c r="CG23" s="283"/>
      <c r="CH23" s="283"/>
      <c r="CI23" s="283"/>
      <c r="CJ23" s="284"/>
      <c r="CK23" s="198" t="s">
        <v>415</v>
      </c>
      <c r="CL23" s="199"/>
      <c r="CM23" s="199"/>
      <c r="CN23" s="199"/>
      <c r="CO23" s="199"/>
      <c r="CP23" s="199"/>
      <c r="CQ23" s="199"/>
      <c r="CR23" s="199"/>
      <c r="CS23" s="199"/>
      <c r="CT23" s="199"/>
      <c r="CU23" s="200"/>
      <c r="CV23" s="198" t="s">
        <v>415</v>
      </c>
      <c r="CW23" s="199"/>
      <c r="CX23" s="199"/>
      <c r="CY23" s="199"/>
      <c r="CZ23" s="199"/>
      <c r="DA23" s="199"/>
      <c r="DB23" s="199"/>
      <c r="DC23" s="199"/>
      <c r="DD23" s="199"/>
      <c r="DE23" s="199"/>
      <c r="DF23" s="199"/>
      <c r="DG23" s="199"/>
      <c r="DH23" s="200"/>
      <c r="DI23" s="198" t="s">
        <v>415</v>
      </c>
      <c r="DJ23" s="199"/>
      <c r="DK23" s="199"/>
      <c r="DL23" s="199"/>
      <c r="DM23" s="199"/>
      <c r="DN23" s="199"/>
      <c r="DO23" s="199"/>
      <c r="DP23" s="199"/>
      <c r="DQ23" s="199"/>
      <c r="DR23" s="199"/>
      <c r="DS23" s="200"/>
      <c r="DT23" s="198" t="s">
        <v>415</v>
      </c>
      <c r="DU23" s="199"/>
      <c r="DV23" s="199"/>
      <c r="DW23" s="199"/>
      <c r="DX23" s="199"/>
      <c r="DY23" s="199"/>
      <c r="DZ23" s="199"/>
      <c r="EA23" s="199"/>
      <c r="EB23" s="199"/>
      <c r="EC23" s="199"/>
      <c r="ED23" s="200"/>
      <c r="EE23" s="198" t="s">
        <v>415</v>
      </c>
      <c r="EF23" s="199"/>
      <c r="EG23" s="199"/>
      <c r="EH23" s="199"/>
      <c r="EI23" s="199"/>
      <c r="EJ23" s="199"/>
      <c r="EK23" s="199"/>
      <c r="EL23" s="199"/>
      <c r="EM23" s="199"/>
      <c r="EN23" s="199"/>
      <c r="EO23" s="200"/>
      <c r="EP23" s="198" t="s">
        <v>415</v>
      </c>
      <c r="EQ23" s="199"/>
      <c r="ER23" s="199"/>
      <c r="ES23" s="199"/>
      <c r="ET23" s="199"/>
      <c r="EU23" s="199"/>
      <c r="EV23" s="199"/>
      <c r="EW23" s="199"/>
      <c r="EX23" s="199"/>
      <c r="EY23" s="199"/>
      <c r="EZ23" s="200"/>
      <c r="FA23" s="198" t="s">
        <v>415</v>
      </c>
      <c r="FB23" s="199"/>
      <c r="FC23" s="199"/>
      <c r="FD23" s="199"/>
      <c r="FE23" s="199"/>
      <c r="FF23" s="199"/>
      <c r="FG23" s="199"/>
      <c r="FH23" s="199"/>
      <c r="FI23" s="199"/>
      <c r="FJ23" s="199"/>
      <c r="FK23" s="200"/>
    </row>
    <row r="24" spans="1:167" x14ac:dyDescent="0.25">
      <c r="A24" s="198" t="s">
        <v>89</v>
      </c>
      <c r="B24" s="199"/>
      <c r="C24" s="199"/>
      <c r="D24" s="199"/>
      <c r="E24" s="199"/>
      <c r="F24" s="199"/>
      <c r="G24" s="200"/>
      <c r="H24" s="30"/>
      <c r="I24" s="237" t="s">
        <v>176</v>
      </c>
      <c r="J24" s="237"/>
      <c r="K24" s="237"/>
      <c r="L24" s="237"/>
      <c r="M24" s="237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7"/>
      <c r="AC24" s="237"/>
      <c r="AD24" s="237"/>
      <c r="AE24" s="237"/>
      <c r="AF24" s="237"/>
      <c r="AG24" s="237"/>
      <c r="AH24" s="237"/>
      <c r="AI24" s="237"/>
      <c r="AJ24" s="237"/>
      <c r="AK24" s="237"/>
      <c r="AL24" s="237"/>
      <c r="AM24" s="237"/>
      <c r="AN24" s="237"/>
      <c r="AO24" s="237"/>
      <c r="AP24" s="237"/>
      <c r="AQ24" s="237"/>
      <c r="AR24" s="237"/>
      <c r="AS24" s="237"/>
      <c r="AT24" s="237"/>
      <c r="AU24" s="237"/>
      <c r="AV24" s="237"/>
      <c r="AW24" s="237"/>
      <c r="AX24" s="237"/>
      <c r="AY24" s="237"/>
      <c r="AZ24" s="237"/>
      <c r="BA24" s="237"/>
      <c r="BB24" s="237"/>
      <c r="BC24" s="278"/>
      <c r="BD24" s="198" t="s">
        <v>415</v>
      </c>
      <c r="BE24" s="199"/>
      <c r="BF24" s="199"/>
      <c r="BG24" s="199"/>
      <c r="BH24" s="199"/>
      <c r="BI24" s="199"/>
      <c r="BJ24" s="199"/>
      <c r="BK24" s="199"/>
      <c r="BL24" s="199"/>
      <c r="BM24" s="199"/>
      <c r="BN24" s="200"/>
      <c r="BO24" s="198" t="s">
        <v>415</v>
      </c>
      <c r="BP24" s="199"/>
      <c r="BQ24" s="199"/>
      <c r="BR24" s="199"/>
      <c r="BS24" s="199"/>
      <c r="BT24" s="199"/>
      <c r="BU24" s="199"/>
      <c r="BV24" s="199"/>
      <c r="BW24" s="199"/>
      <c r="BX24" s="199"/>
      <c r="BY24" s="200"/>
      <c r="BZ24" s="198" t="s">
        <v>415</v>
      </c>
      <c r="CA24" s="199"/>
      <c r="CB24" s="199"/>
      <c r="CC24" s="199"/>
      <c r="CD24" s="199"/>
      <c r="CE24" s="199"/>
      <c r="CF24" s="199"/>
      <c r="CG24" s="199"/>
      <c r="CH24" s="199"/>
      <c r="CI24" s="199"/>
      <c r="CJ24" s="200"/>
      <c r="CK24" s="198" t="s">
        <v>415</v>
      </c>
      <c r="CL24" s="199"/>
      <c r="CM24" s="199"/>
      <c r="CN24" s="199"/>
      <c r="CO24" s="199"/>
      <c r="CP24" s="199"/>
      <c r="CQ24" s="199"/>
      <c r="CR24" s="199"/>
      <c r="CS24" s="199"/>
      <c r="CT24" s="199"/>
      <c r="CU24" s="200"/>
      <c r="CV24" s="198" t="s">
        <v>415</v>
      </c>
      <c r="CW24" s="199"/>
      <c r="CX24" s="199"/>
      <c r="CY24" s="199"/>
      <c r="CZ24" s="199"/>
      <c r="DA24" s="199"/>
      <c r="DB24" s="199"/>
      <c r="DC24" s="199"/>
      <c r="DD24" s="199"/>
      <c r="DE24" s="199"/>
      <c r="DF24" s="199"/>
      <c r="DG24" s="199"/>
      <c r="DH24" s="200"/>
      <c r="DI24" s="198" t="s">
        <v>415</v>
      </c>
      <c r="DJ24" s="199"/>
      <c r="DK24" s="199"/>
      <c r="DL24" s="199"/>
      <c r="DM24" s="199"/>
      <c r="DN24" s="199"/>
      <c r="DO24" s="199"/>
      <c r="DP24" s="199"/>
      <c r="DQ24" s="199"/>
      <c r="DR24" s="199"/>
      <c r="DS24" s="200"/>
      <c r="DT24" s="198" t="s">
        <v>415</v>
      </c>
      <c r="DU24" s="199"/>
      <c r="DV24" s="199"/>
      <c r="DW24" s="199"/>
      <c r="DX24" s="199"/>
      <c r="DY24" s="199"/>
      <c r="DZ24" s="199"/>
      <c r="EA24" s="199"/>
      <c r="EB24" s="199"/>
      <c r="EC24" s="199"/>
      <c r="ED24" s="200"/>
      <c r="EE24" s="198" t="s">
        <v>415</v>
      </c>
      <c r="EF24" s="199"/>
      <c r="EG24" s="199"/>
      <c r="EH24" s="199"/>
      <c r="EI24" s="199"/>
      <c r="EJ24" s="199"/>
      <c r="EK24" s="199"/>
      <c r="EL24" s="199"/>
      <c r="EM24" s="199"/>
      <c r="EN24" s="199"/>
      <c r="EO24" s="200"/>
      <c r="EP24" s="198" t="s">
        <v>415</v>
      </c>
      <c r="EQ24" s="199"/>
      <c r="ER24" s="199"/>
      <c r="ES24" s="199"/>
      <c r="ET24" s="199"/>
      <c r="EU24" s="199"/>
      <c r="EV24" s="199"/>
      <c r="EW24" s="199"/>
      <c r="EX24" s="199"/>
      <c r="EY24" s="199"/>
      <c r="EZ24" s="200"/>
      <c r="FA24" s="198" t="s">
        <v>415</v>
      </c>
      <c r="FB24" s="199"/>
      <c r="FC24" s="199"/>
      <c r="FD24" s="199"/>
      <c r="FE24" s="199"/>
      <c r="FF24" s="199"/>
      <c r="FG24" s="199"/>
      <c r="FH24" s="199"/>
      <c r="FI24" s="199"/>
      <c r="FJ24" s="199"/>
      <c r="FK24" s="200"/>
    </row>
    <row r="25" spans="1:167" x14ac:dyDescent="0.25">
      <c r="A25" s="198" t="s">
        <v>90</v>
      </c>
      <c r="B25" s="199"/>
      <c r="C25" s="199"/>
      <c r="D25" s="199"/>
      <c r="E25" s="199"/>
      <c r="F25" s="199"/>
      <c r="G25" s="200"/>
      <c r="H25" s="30"/>
      <c r="I25" s="237" t="s">
        <v>177</v>
      </c>
      <c r="J25" s="237"/>
      <c r="K25" s="237"/>
      <c r="L25" s="237"/>
      <c r="M25" s="237"/>
      <c r="N25" s="237"/>
      <c r="O25" s="237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237"/>
      <c r="AA25" s="237"/>
      <c r="AB25" s="237"/>
      <c r="AC25" s="237"/>
      <c r="AD25" s="237"/>
      <c r="AE25" s="237"/>
      <c r="AF25" s="237"/>
      <c r="AG25" s="237"/>
      <c r="AH25" s="237"/>
      <c r="AI25" s="237"/>
      <c r="AJ25" s="237"/>
      <c r="AK25" s="237"/>
      <c r="AL25" s="237"/>
      <c r="AM25" s="237"/>
      <c r="AN25" s="237"/>
      <c r="AO25" s="237"/>
      <c r="AP25" s="237"/>
      <c r="AQ25" s="237"/>
      <c r="AR25" s="237"/>
      <c r="AS25" s="237"/>
      <c r="AT25" s="237"/>
      <c r="AU25" s="237"/>
      <c r="AV25" s="237"/>
      <c r="AW25" s="237"/>
      <c r="AX25" s="237"/>
      <c r="AY25" s="237"/>
      <c r="AZ25" s="237"/>
      <c r="BA25" s="237"/>
      <c r="BB25" s="237"/>
      <c r="BC25" s="278"/>
      <c r="BD25" s="348" t="s">
        <v>729</v>
      </c>
      <c r="BE25" s="349"/>
      <c r="BF25" s="349"/>
      <c r="BG25" s="349"/>
      <c r="BH25" s="349"/>
      <c r="BI25" s="349"/>
      <c r="BJ25" s="349"/>
      <c r="BK25" s="349"/>
      <c r="BL25" s="349"/>
      <c r="BM25" s="349"/>
      <c r="BN25" s="350"/>
      <c r="BO25" s="348" t="s">
        <v>729</v>
      </c>
      <c r="BP25" s="349"/>
      <c r="BQ25" s="349"/>
      <c r="BR25" s="349"/>
      <c r="BS25" s="349"/>
      <c r="BT25" s="349"/>
      <c r="BU25" s="349"/>
      <c r="BV25" s="349"/>
      <c r="BW25" s="349"/>
      <c r="BX25" s="349"/>
      <c r="BY25" s="350"/>
      <c r="BZ25" s="348" t="s">
        <v>729</v>
      </c>
      <c r="CA25" s="349"/>
      <c r="CB25" s="349"/>
      <c r="CC25" s="349"/>
      <c r="CD25" s="349"/>
      <c r="CE25" s="349"/>
      <c r="CF25" s="349"/>
      <c r="CG25" s="349"/>
      <c r="CH25" s="349"/>
      <c r="CI25" s="349"/>
      <c r="CJ25" s="350"/>
      <c r="CK25" s="198" t="s">
        <v>415</v>
      </c>
      <c r="CL25" s="199"/>
      <c r="CM25" s="199"/>
      <c r="CN25" s="199"/>
      <c r="CO25" s="199"/>
      <c r="CP25" s="199"/>
      <c r="CQ25" s="199"/>
      <c r="CR25" s="199"/>
      <c r="CS25" s="199"/>
      <c r="CT25" s="199"/>
      <c r="CU25" s="200"/>
      <c r="CV25" s="198" t="s">
        <v>415</v>
      </c>
      <c r="CW25" s="199"/>
      <c r="CX25" s="199"/>
      <c r="CY25" s="199"/>
      <c r="CZ25" s="199"/>
      <c r="DA25" s="199"/>
      <c r="DB25" s="199"/>
      <c r="DC25" s="199"/>
      <c r="DD25" s="199"/>
      <c r="DE25" s="199"/>
      <c r="DF25" s="199"/>
      <c r="DG25" s="199"/>
      <c r="DH25" s="200"/>
      <c r="DI25" s="198" t="s">
        <v>415</v>
      </c>
      <c r="DJ25" s="199"/>
      <c r="DK25" s="199"/>
      <c r="DL25" s="199"/>
      <c r="DM25" s="199"/>
      <c r="DN25" s="199"/>
      <c r="DO25" s="199"/>
      <c r="DP25" s="199"/>
      <c r="DQ25" s="199"/>
      <c r="DR25" s="199"/>
      <c r="DS25" s="200"/>
      <c r="DT25" s="198" t="s">
        <v>415</v>
      </c>
      <c r="DU25" s="199"/>
      <c r="DV25" s="199"/>
      <c r="DW25" s="199"/>
      <c r="DX25" s="199"/>
      <c r="DY25" s="199"/>
      <c r="DZ25" s="199"/>
      <c r="EA25" s="199"/>
      <c r="EB25" s="199"/>
      <c r="EC25" s="199"/>
      <c r="ED25" s="200"/>
      <c r="EE25" s="198" t="s">
        <v>415</v>
      </c>
      <c r="EF25" s="199"/>
      <c r="EG25" s="199"/>
      <c r="EH25" s="199"/>
      <c r="EI25" s="199"/>
      <c r="EJ25" s="199"/>
      <c r="EK25" s="199"/>
      <c r="EL25" s="199"/>
      <c r="EM25" s="199"/>
      <c r="EN25" s="199"/>
      <c r="EO25" s="200"/>
      <c r="EP25" s="198" t="s">
        <v>415</v>
      </c>
      <c r="EQ25" s="199"/>
      <c r="ER25" s="199"/>
      <c r="ES25" s="199"/>
      <c r="ET25" s="199"/>
      <c r="EU25" s="199"/>
      <c r="EV25" s="199"/>
      <c r="EW25" s="199"/>
      <c r="EX25" s="199"/>
      <c r="EY25" s="199"/>
      <c r="EZ25" s="200"/>
      <c r="FA25" s="198" t="s">
        <v>415</v>
      </c>
      <c r="FB25" s="199"/>
      <c r="FC25" s="199"/>
      <c r="FD25" s="199"/>
      <c r="FE25" s="199"/>
      <c r="FF25" s="199"/>
      <c r="FG25" s="199"/>
      <c r="FH25" s="199"/>
      <c r="FI25" s="199"/>
      <c r="FJ25" s="199"/>
      <c r="FK25" s="200"/>
    </row>
    <row r="26" spans="1:167" x14ac:dyDescent="0.25">
      <c r="A26" s="198" t="s">
        <v>91</v>
      </c>
      <c r="B26" s="199"/>
      <c r="C26" s="199"/>
      <c r="D26" s="199"/>
      <c r="E26" s="199"/>
      <c r="F26" s="199"/>
      <c r="G26" s="200"/>
      <c r="H26" s="30"/>
      <c r="I26" s="237" t="s">
        <v>178</v>
      </c>
      <c r="J26" s="237"/>
      <c r="K26" s="237"/>
      <c r="L26" s="237"/>
      <c r="M26" s="237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7"/>
      <c r="AC26" s="237"/>
      <c r="AD26" s="237"/>
      <c r="AE26" s="237"/>
      <c r="AF26" s="237"/>
      <c r="AG26" s="237"/>
      <c r="AH26" s="237"/>
      <c r="AI26" s="237"/>
      <c r="AJ26" s="237"/>
      <c r="AK26" s="237"/>
      <c r="AL26" s="237"/>
      <c r="AM26" s="237"/>
      <c r="AN26" s="237"/>
      <c r="AO26" s="237"/>
      <c r="AP26" s="237"/>
      <c r="AQ26" s="237"/>
      <c r="AR26" s="237"/>
      <c r="AS26" s="237"/>
      <c r="AT26" s="237"/>
      <c r="AU26" s="237"/>
      <c r="AV26" s="237"/>
      <c r="AW26" s="237"/>
      <c r="AX26" s="237"/>
      <c r="AY26" s="237"/>
      <c r="AZ26" s="237"/>
      <c r="BA26" s="237"/>
      <c r="BB26" s="237"/>
      <c r="BC26" s="278"/>
      <c r="BD26" s="282">
        <f>BD17*0.05</f>
        <v>2.0005000000000002</v>
      </c>
      <c r="BE26" s="283"/>
      <c r="BF26" s="283"/>
      <c r="BG26" s="283"/>
      <c r="BH26" s="283"/>
      <c r="BI26" s="283"/>
      <c r="BJ26" s="283"/>
      <c r="BK26" s="283"/>
      <c r="BL26" s="283"/>
      <c r="BM26" s="283"/>
      <c r="BN26" s="284"/>
      <c r="BO26" s="282">
        <f>BO17*0.05</f>
        <v>1.88375</v>
      </c>
      <c r="BP26" s="283"/>
      <c r="BQ26" s="283"/>
      <c r="BR26" s="283"/>
      <c r="BS26" s="283"/>
      <c r="BT26" s="283"/>
      <c r="BU26" s="283"/>
      <c r="BV26" s="283"/>
      <c r="BW26" s="283"/>
      <c r="BX26" s="283"/>
      <c r="BY26" s="284"/>
      <c r="BZ26" s="282">
        <f>BZ17*0.05</f>
        <v>1.0444500000000001</v>
      </c>
      <c r="CA26" s="283"/>
      <c r="CB26" s="283"/>
      <c r="CC26" s="283"/>
      <c r="CD26" s="283"/>
      <c r="CE26" s="283"/>
      <c r="CF26" s="283"/>
      <c r="CG26" s="283"/>
      <c r="CH26" s="283"/>
      <c r="CI26" s="283"/>
      <c r="CJ26" s="284"/>
      <c r="CK26" s="198" t="s">
        <v>415</v>
      </c>
      <c r="CL26" s="199"/>
      <c r="CM26" s="199"/>
      <c r="CN26" s="199"/>
      <c r="CO26" s="199"/>
      <c r="CP26" s="199"/>
      <c r="CQ26" s="199"/>
      <c r="CR26" s="199"/>
      <c r="CS26" s="199"/>
      <c r="CT26" s="199"/>
      <c r="CU26" s="200"/>
      <c r="CV26" s="198" t="s">
        <v>415</v>
      </c>
      <c r="CW26" s="199"/>
      <c r="CX26" s="199"/>
      <c r="CY26" s="199"/>
      <c r="CZ26" s="199"/>
      <c r="DA26" s="199"/>
      <c r="DB26" s="199"/>
      <c r="DC26" s="199"/>
      <c r="DD26" s="199"/>
      <c r="DE26" s="199"/>
      <c r="DF26" s="199"/>
      <c r="DG26" s="199"/>
      <c r="DH26" s="200"/>
      <c r="DI26" s="198" t="s">
        <v>415</v>
      </c>
      <c r="DJ26" s="199"/>
      <c r="DK26" s="199"/>
      <c r="DL26" s="199"/>
      <c r="DM26" s="199"/>
      <c r="DN26" s="199"/>
      <c r="DO26" s="199"/>
      <c r="DP26" s="199"/>
      <c r="DQ26" s="199"/>
      <c r="DR26" s="199"/>
      <c r="DS26" s="200"/>
      <c r="DT26" s="198" t="s">
        <v>415</v>
      </c>
      <c r="DU26" s="199"/>
      <c r="DV26" s="199"/>
      <c r="DW26" s="199"/>
      <c r="DX26" s="199"/>
      <c r="DY26" s="199"/>
      <c r="DZ26" s="199"/>
      <c r="EA26" s="199"/>
      <c r="EB26" s="199"/>
      <c r="EC26" s="199"/>
      <c r="ED26" s="200"/>
      <c r="EE26" s="198" t="s">
        <v>415</v>
      </c>
      <c r="EF26" s="199"/>
      <c r="EG26" s="199"/>
      <c r="EH26" s="199"/>
      <c r="EI26" s="199"/>
      <c r="EJ26" s="199"/>
      <c r="EK26" s="199"/>
      <c r="EL26" s="199"/>
      <c r="EM26" s="199"/>
      <c r="EN26" s="199"/>
      <c r="EO26" s="200"/>
      <c r="EP26" s="198" t="s">
        <v>415</v>
      </c>
      <c r="EQ26" s="199"/>
      <c r="ER26" s="199"/>
      <c r="ES26" s="199"/>
      <c r="ET26" s="199"/>
      <c r="EU26" s="199"/>
      <c r="EV26" s="199"/>
      <c r="EW26" s="199"/>
      <c r="EX26" s="199"/>
      <c r="EY26" s="199"/>
      <c r="EZ26" s="200"/>
      <c r="FA26" s="198" t="s">
        <v>415</v>
      </c>
      <c r="FB26" s="199"/>
      <c r="FC26" s="199"/>
      <c r="FD26" s="199"/>
      <c r="FE26" s="199"/>
      <c r="FF26" s="199"/>
      <c r="FG26" s="199"/>
      <c r="FH26" s="199"/>
      <c r="FI26" s="199"/>
      <c r="FJ26" s="199"/>
      <c r="FK26" s="200"/>
    </row>
    <row r="27" spans="1:167" x14ac:dyDescent="0.25">
      <c r="A27" s="198"/>
      <c r="B27" s="199"/>
      <c r="C27" s="199"/>
      <c r="D27" s="199"/>
      <c r="E27" s="199"/>
      <c r="F27" s="199"/>
      <c r="G27" s="200"/>
      <c r="H27" s="30"/>
      <c r="I27" s="237" t="s">
        <v>179</v>
      </c>
      <c r="J27" s="237"/>
      <c r="K27" s="237"/>
      <c r="L27" s="237"/>
      <c r="M27" s="237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7"/>
      <c r="AC27" s="237"/>
      <c r="AD27" s="237"/>
      <c r="AE27" s="237"/>
      <c r="AF27" s="237"/>
      <c r="AG27" s="237"/>
      <c r="AH27" s="237"/>
      <c r="AI27" s="237"/>
      <c r="AJ27" s="237"/>
      <c r="AK27" s="237"/>
      <c r="AL27" s="237"/>
      <c r="AM27" s="237"/>
      <c r="AN27" s="237"/>
      <c r="AO27" s="237"/>
      <c r="AP27" s="237"/>
      <c r="AQ27" s="237"/>
      <c r="AR27" s="237"/>
      <c r="AS27" s="237"/>
      <c r="AT27" s="237"/>
      <c r="AU27" s="237"/>
      <c r="AV27" s="237"/>
      <c r="AW27" s="237"/>
      <c r="AX27" s="237"/>
      <c r="AY27" s="237"/>
      <c r="AZ27" s="237"/>
      <c r="BA27" s="237"/>
      <c r="BB27" s="237"/>
      <c r="BC27" s="278"/>
      <c r="BD27" s="282">
        <f>SUM(BD21:BN26)</f>
        <v>38.009499999999996</v>
      </c>
      <c r="BE27" s="283"/>
      <c r="BF27" s="283"/>
      <c r="BG27" s="283"/>
      <c r="BH27" s="283"/>
      <c r="BI27" s="283"/>
      <c r="BJ27" s="283"/>
      <c r="BK27" s="283"/>
      <c r="BL27" s="283"/>
      <c r="BM27" s="283"/>
      <c r="BN27" s="284"/>
      <c r="BO27" s="282">
        <f>SUM(BO21:BY26)</f>
        <v>35.791249999999998</v>
      </c>
      <c r="BP27" s="283"/>
      <c r="BQ27" s="283"/>
      <c r="BR27" s="283"/>
      <c r="BS27" s="283"/>
      <c r="BT27" s="283"/>
      <c r="BU27" s="283"/>
      <c r="BV27" s="283"/>
      <c r="BW27" s="283"/>
      <c r="BX27" s="283"/>
      <c r="BY27" s="284"/>
      <c r="BZ27" s="282">
        <f>SUM(BZ21:CJ26)</f>
        <v>19.844549999999998</v>
      </c>
      <c r="CA27" s="283"/>
      <c r="CB27" s="283"/>
      <c r="CC27" s="283"/>
      <c r="CD27" s="283"/>
      <c r="CE27" s="283"/>
      <c r="CF27" s="283"/>
      <c r="CG27" s="283"/>
      <c r="CH27" s="283"/>
      <c r="CI27" s="283"/>
      <c r="CJ27" s="284"/>
      <c r="CK27" s="198" t="s">
        <v>415</v>
      </c>
      <c r="CL27" s="199"/>
      <c r="CM27" s="199"/>
      <c r="CN27" s="199"/>
      <c r="CO27" s="199"/>
      <c r="CP27" s="199"/>
      <c r="CQ27" s="199"/>
      <c r="CR27" s="199"/>
      <c r="CS27" s="199"/>
      <c r="CT27" s="199"/>
      <c r="CU27" s="200"/>
      <c r="CV27" s="198" t="s">
        <v>415</v>
      </c>
      <c r="CW27" s="199"/>
      <c r="CX27" s="199"/>
      <c r="CY27" s="199"/>
      <c r="CZ27" s="199"/>
      <c r="DA27" s="199"/>
      <c r="DB27" s="199"/>
      <c r="DC27" s="199"/>
      <c r="DD27" s="199"/>
      <c r="DE27" s="199"/>
      <c r="DF27" s="199"/>
      <c r="DG27" s="199"/>
      <c r="DH27" s="200"/>
      <c r="DI27" s="198" t="s">
        <v>415</v>
      </c>
      <c r="DJ27" s="199"/>
      <c r="DK27" s="199"/>
      <c r="DL27" s="199"/>
      <c r="DM27" s="199"/>
      <c r="DN27" s="199"/>
      <c r="DO27" s="199"/>
      <c r="DP27" s="199"/>
      <c r="DQ27" s="199"/>
      <c r="DR27" s="199"/>
      <c r="DS27" s="200"/>
      <c r="DT27" s="198" t="s">
        <v>415</v>
      </c>
      <c r="DU27" s="199"/>
      <c r="DV27" s="199"/>
      <c r="DW27" s="199"/>
      <c r="DX27" s="199"/>
      <c r="DY27" s="199"/>
      <c r="DZ27" s="199"/>
      <c r="EA27" s="199"/>
      <c r="EB27" s="199"/>
      <c r="EC27" s="199"/>
      <c r="ED27" s="200"/>
      <c r="EE27" s="198" t="s">
        <v>415</v>
      </c>
      <c r="EF27" s="199"/>
      <c r="EG27" s="199"/>
      <c r="EH27" s="199"/>
      <c r="EI27" s="199"/>
      <c r="EJ27" s="199"/>
      <c r="EK27" s="199"/>
      <c r="EL27" s="199"/>
      <c r="EM27" s="199"/>
      <c r="EN27" s="199"/>
      <c r="EO27" s="200"/>
      <c r="EP27" s="198" t="s">
        <v>415</v>
      </c>
      <c r="EQ27" s="199"/>
      <c r="ER27" s="199"/>
      <c r="ES27" s="199"/>
      <c r="ET27" s="199"/>
      <c r="EU27" s="199"/>
      <c r="EV27" s="199"/>
      <c r="EW27" s="199"/>
      <c r="EX27" s="199"/>
      <c r="EY27" s="199"/>
      <c r="EZ27" s="200"/>
      <c r="FA27" s="198" t="s">
        <v>415</v>
      </c>
      <c r="FB27" s="199"/>
      <c r="FC27" s="199"/>
      <c r="FD27" s="199"/>
      <c r="FE27" s="199"/>
      <c r="FF27" s="199"/>
      <c r="FG27" s="199"/>
      <c r="FH27" s="199"/>
      <c r="FI27" s="199"/>
      <c r="FJ27" s="199"/>
      <c r="FK27" s="200"/>
    </row>
    <row r="28" spans="1:167" ht="43.5" customHeight="1" x14ac:dyDescent="0.25">
      <c r="A28" s="198" t="s">
        <v>164</v>
      </c>
      <c r="B28" s="199"/>
      <c r="C28" s="199"/>
      <c r="D28" s="199"/>
      <c r="E28" s="199"/>
      <c r="F28" s="199"/>
      <c r="G28" s="200"/>
      <c r="H28" s="30"/>
      <c r="I28" s="237" t="s">
        <v>180</v>
      </c>
      <c r="J28" s="237"/>
      <c r="K28" s="237"/>
      <c r="L28" s="237"/>
      <c r="M28" s="237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7"/>
      <c r="AC28" s="237"/>
      <c r="AD28" s="237"/>
      <c r="AE28" s="237"/>
      <c r="AF28" s="237"/>
      <c r="AG28" s="237"/>
      <c r="AH28" s="237"/>
      <c r="AI28" s="237"/>
      <c r="AJ28" s="237"/>
      <c r="AK28" s="237"/>
      <c r="AL28" s="237"/>
      <c r="AM28" s="237"/>
      <c r="AN28" s="237"/>
      <c r="AO28" s="237"/>
      <c r="AP28" s="237"/>
      <c r="AQ28" s="237"/>
      <c r="AR28" s="237"/>
      <c r="AS28" s="237"/>
      <c r="AT28" s="237"/>
      <c r="AU28" s="237"/>
      <c r="AV28" s="237"/>
      <c r="AW28" s="237"/>
      <c r="AX28" s="237"/>
      <c r="AY28" s="237"/>
      <c r="AZ28" s="237"/>
      <c r="BA28" s="237"/>
      <c r="BB28" s="237"/>
      <c r="BC28" s="278"/>
      <c r="BD28" s="282">
        <f>BD17*0.05</f>
        <v>2.0005000000000002</v>
      </c>
      <c r="BE28" s="283"/>
      <c r="BF28" s="283"/>
      <c r="BG28" s="283"/>
      <c r="BH28" s="283"/>
      <c r="BI28" s="283"/>
      <c r="BJ28" s="283"/>
      <c r="BK28" s="283"/>
      <c r="BL28" s="283"/>
      <c r="BM28" s="283"/>
      <c r="BN28" s="284"/>
      <c r="BO28" s="282">
        <f>BO17*0.05</f>
        <v>1.88375</v>
      </c>
      <c r="BP28" s="283"/>
      <c r="BQ28" s="283"/>
      <c r="BR28" s="283"/>
      <c r="BS28" s="283"/>
      <c r="BT28" s="283"/>
      <c r="BU28" s="283"/>
      <c r="BV28" s="283"/>
      <c r="BW28" s="283"/>
      <c r="BX28" s="283"/>
      <c r="BY28" s="284"/>
      <c r="BZ28" s="282">
        <f>BZ17*0.05</f>
        <v>1.0444500000000001</v>
      </c>
      <c r="CA28" s="283"/>
      <c r="CB28" s="283"/>
      <c r="CC28" s="283"/>
      <c r="CD28" s="283"/>
      <c r="CE28" s="283"/>
      <c r="CF28" s="283"/>
      <c r="CG28" s="283"/>
      <c r="CH28" s="283"/>
      <c r="CI28" s="283"/>
      <c r="CJ28" s="284"/>
      <c r="CK28" s="198" t="s">
        <v>415</v>
      </c>
      <c r="CL28" s="199"/>
      <c r="CM28" s="199"/>
      <c r="CN28" s="199"/>
      <c r="CO28" s="199"/>
      <c r="CP28" s="199"/>
      <c r="CQ28" s="199"/>
      <c r="CR28" s="199"/>
      <c r="CS28" s="199"/>
      <c r="CT28" s="199"/>
      <c r="CU28" s="200"/>
      <c r="CV28" s="198" t="s">
        <v>415</v>
      </c>
      <c r="CW28" s="199"/>
      <c r="CX28" s="199"/>
      <c r="CY28" s="199"/>
      <c r="CZ28" s="199"/>
      <c r="DA28" s="199"/>
      <c r="DB28" s="199"/>
      <c r="DC28" s="199"/>
      <c r="DD28" s="199"/>
      <c r="DE28" s="199"/>
      <c r="DF28" s="199"/>
      <c r="DG28" s="199"/>
      <c r="DH28" s="200"/>
      <c r="DI28" s="198" t="s">
        <v>415</v>
      </c>
      <c r="DJ28" s="199"/>
      <c r="DK28" s="199"/>
      <c r="DL28" s="199"/>
      <c r="DM28" s="199"/>
      <c r="DN28" s="199"/>
      <c r="DO28" s="199"/>
      <c r="DP28" s="199"/>
      <c r="DQ28" s="199"/>
      <c r="DR28" s="199"/>
      <c r="DS28" s="200"/>
      <c r="DT28" s="198" t="s">
        <v>415</v>
      </c>
      <c r="DU28" s="199"/>
      <c r="DV28" s="199"/>
      <c r="DW28" s="199"/>
      <c r="DX28" s="199"/>
      <c r="DY28" s="199"/>
      <c r="DZ28" s="199"/>
      <c r="EA28" s="199"/>
      <c r="EB28" s="199"/>
      <c r="EC28" s="199"/>
      <c r="ED28" s="200"/>
      <c r="EE28" s="198" t="s">
        <v>415</v>
      </c>
      <c r="EF28" s="199"/>
      <c r="EG28" s="199"/>
      <c r="EH28" s="199"/>
      <c r="EI28" s="199"/>
      <c r="EJ28" s="199"/>
      <c r="EK28" s="199"/>
      <c r="EL28" s="199"/>
      <c r="EM28" s="199"/>
      <c r="EN28" s="199"/>
      <c r="EO28" s="200"/>
      <c r="EP28" s="198" t="s">
        <v>415</v>
      </c>
      <c r="EQ28" s="199"/>
      <c r="ER28" s="199"/>
      <c r="ES28" s="199"/>
      <c r="ET28" s="199"/>
      <c r="EU28" s="199"/>
      <c r="EV28" s="199"/>
      <c r="EW28" s="199"/>
      <c r="EX28" s="199"/>
      <c r="EY28" s="199"/>
      <c r="EZ28" s="200"/>
      <c r="FA28" s="198" t="s">
        <v>415</v>
      </c>
      <c r="FB28" s="199"/>
      <c r="FC28" s="199"/>
      <c r="FD28" s="199"/>
      <c r="FE28" s="199"/>
      <c r="FF28" s="199"/>
      <c r="FG28" s="199"/>
      <c r="FH28" s="199"/>
      <c r="FI28" s="199"/>
      <c r="FJ28" s="199"/>
      <c r="FK28" s="200"/>
    </row>
    <row r="29" spans="1:167" x14ac:dyDescent="0.25">
      <c r="A29" s="198"/>
      <c r="B29" s="199"/>
      <c r="C29" s="199"/>
      <c r="D29" s="199"/>
      <c r="E29" s="199"/>
      <c r="F29" s="199"/>
      <c r="G29" s="200"/>
      <c r="H29" s="30"/>
      <c r="I29" s="347" t="s">
        <v>166</v>
      </c>
      <c r="J29" s="347"/>
      <c r="K29" s="347"/>
      <c r="L29" s="347"/>
      <c r="M29" s="347"/>
      <c r="N29" s="347"/>
      <c r="O29" s="347"/>
      <c r="P29" s="347"/>
      <c r="Q29" s="347"/>
      <c r="R29" s="347"/>
      <c r="S29" s="347"/>
      <c r="T29" s="347"/>
      <c r="U29" s="347"/>
      <c r="V29" s="347"/>
      <c r="W29" s="347"/>
      <c r="X29" s="347"/>
      <c r="Y29" s="347"/>
      <c r="Z29" s="347"/>
      <c r="AA29" s="347"/>
      <c r="AB29" s="347"/>
      <c r="AC29" s="347"/>
      <c r="AD29" s="347"/>
      <c r="AE29" s="347"/>
      <c r="AF29" s="347"/>
      <c r="AG29" s="347"/>
      <c r="AH29" s="347"/>
      <c r="AI29" s="347"/>
      <c r="AJ29" s="347"/>
      <c r="AK29" s="347"/>
      <c r="AL29" s="347"/>
      <c r="AM29" s="347"/>
      <c r="AN29" s="347"/>
      <c r="AO29" s="347"/>
      <c r="AP29" s="347"/>
      <c r="AQ29" s="347"/>
      <c r="AR29" s="347"/>
      <c r="AS29" s="347"/>
      <c r="AT29" s="347"/>
      <c r="AU29" s="347"/>
      <c r="AV29" s="347"/>
      <c r="AW29" s="347"/>
      <c r="AX29" s="347"/>
      <c r="AY29" s="347"/>
      <c r="AZ29" s="347"/>
      <c r="BA29" s="347"/>
      <c r="BB29" s="347"/>
      <c r="BC29" s="33"/>
      <c r="BD29" s="282">
        <f>BD27+BD28</f>
        <v>40.01</v>
      </c>
      <c r="BE29" s="283"/>
      <c r="BF29" s="283"/>
      <c r="BG29" s="283"/>
      <c r="BH29" s="283"/>
      <c r="BI29" s="283"/>
      <c r="BJ29" s="283"/>
      <c r="BK29" s="283"/>
      <c r="BL29" s="283"/>
      <c r="BM29" s="283"/>
      <c r="BN29" s="284"/>
      <c r="BO29" s="282">
        <f>BO27+BO28</f>
        <v>37.674999999999997</v>
      </c>
      <c r="BP29" s="283"/>
      <c r="BQ29" s="283"/>
      <c r="BR29" s="283"/>
      <c r="BS29" s="283"/>
      <c r="BT29" s="283"/>
      <c r="BU29" s="283"/>
      <c r="BV29" s="283"/>
      <c r="BW29" s="283"/>
      <c r="BX29" s="283"/>
      <c r="BY29" s="284"/>
      <c r="BZ29" s="282">
        <f>BZ27+BZ28</f>
        <v>20.888999999999999</v>
      </c>
      <c r="CA29" s="283"/>
      <c r="CB29" s="283"/>
      <c r="CC29" s="283"/>
      <c r="CD29" s="283"/>
      <c r="CE29" s="283"/>
      <c r="CF29" s="283"/>
      <c r="CG29" s="283"/>
      <c r="CH29" s="283"/>
      <c r="CI29" s="283"/>
      <c r="CJ29" s="284"/>
      <c r="CK29" s="198" t="s">
        <v>415</v>
      </c>
      <c r="CL29" s="199"/>
      <c r="CM29" s="199"/>
      <c r="CN29" s="199"/>
      <c r="CO29" s="199"/>
      <c r="CP29" s="199"/>
      <c r="CQ29" s="199"/>
      <c r="CR29" s="199"/>
      <c r="CS29" s="199"/>
      <c r="CT29" s="199"/>
      <c r="CU29" s="200"/>
      <c r="CV29" s="198" t="s">
        <v>415</v>
      </c>
      <c r="CW29" s="199"/>
      <c r="CX29" s="199"/>
      <c r="CY29" s="199"/>
      <c r="CZ29" s="199"/>
      <c r="DA29" s="199"/>
      <c r="DB29" s="199"/>
      <c r="DC29" s="199"/>
      <c r="DD29" s="199"/>
      <c r="DE29" s="199"/>
      <c r="DF29" s="199"/>
      <c r="DG29" s="199"/>
      <c r="DH29" s="200"/>
      <c r="DI29" s="198" t="s">
        <v>415</v>
      </c>
      <c r="DJ29" s="199"/>
      <c r="DK29" s="199"/>
      <c r="DL29" s="199"/>
      <c r="DM29" s="199"/>
      <c r="DN29" s="199"/>
      <c r="DO29" s="199"/>
      <c r="DP29" s="199"/>
      <c r="DQ29" s="199"/>
      <c r="DR29" s="199"/>
      <c r="DS29" s="200"/>
      <c r="DT29" s="198" t="s">
        <v>415</v>
      </c>
      <c r="DU29" s="199"/>
      <c r="DV29" s="199"/>
      <c r="DW29" s="199"/>
      <c r="DX29" s="199"/>
      <c r="DY29" s="199"/>
      <c r="DZ29" s="199"/>
      <c r="EA29" s="199"/>
      <c r="EB29" s="199"/>
      <c r="EC29" s="199"/>
      <c r="ED29" s="200"/>
      <c r="EE29" s="198" t="s">
        <v>415</v>
      </c>
      <c r="EF29" s="199"/>
      <c r="EG29" s="199"/>
      <c r="EH29" s="199"/>
      <c r="EI29" s="199"/>
      <c r="EJ29" s="199"/>
      <c r="EK29" s="199"/>
      <c r="EL29" s="199"/>
      <c r="EM29" s="199"/>
      <c r="EN29" s="199"/>
      <c r="EO29" s="200"/>
      <c r="EP29" s="198" t="s">
        <v>415</v>
      </c>
      <c r="EQ29" s="199"/>
      <c r="ER29" s="199"/>
      <c r="ES29" s="199"/>
      <c r="ET29" s="199"/>
      <c r="EU29" s="199"/>
      <c r="EV29" s="199"/>
      <c r="EW29" s="199"/>
      <c r="EX29" s="199"/>
      <c r="EY29" s="199"/>
      <c r="EZ29" s="200"/>
      <c r="FA29" s="198" t="s">
        <v>415</v>
      </c>
      <c r="FB29" s="199"/>
      <c r="FC29" s="199"/>
      <c r="FD29" s="199"/>
      <c r="FE29" s="199"/>
      <c r="FF29" s="199"/>
      <c r="FG29" s="199"/>
      <c r="FH29" s="199"/>
      <c r="FI29" s="199"/>
      <c r="FJ29" s="199"/>
      <c r="FK29" s="200"/>
    </row>
    <row r="30" spans="1:167" ht="6" customHeight="1" x14ac:dyDescent="0.25"/>
    <row r="31" spans="1:167" s="2" customFormat="1" ht="12" x14ac:dyDescent="0.2">
      <c r="A31" s="12"/>
      <c r="B31" s="12"/>
      <c r="C31" s="12"/>
      <c r="D31" s="12"/>
      <c r="E31" s="12"/>
      <c r="F31" s="12" t="s">
        <v>167</v>
      </c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2"/>
      <c r="DF31" s="12"/>
      <c r="DG31" s="12"/>
      <c r="DH31" s="12"/>
      <c r="DI31" s="12"/>
      <c r="DJ31" s="12"/>
      <c r="DK31" s="12"/>
      <c r="DL31" s="12"/>
      <c r="DM31" s="12"/>
      <c r="DN31" s="12"/>
      <c r="DO31" s="12"/>
      <c r="DP31" s="12"/>
      <c r="DQ31" s="12"/>
      <c r="DR31" s="12"/>
      <c r="DS31" s="12"/>
      <c r="DT31" s="12"/>
      <c r="DU31" s="12"/>
      <c r="DV31" s="12"/>
      <c r="DW31" s="12"/>
      <c r="DX31" s="12"/>
      <c r="DY31" s="12"/>
      <c r="DZ31" s="12"/>
      <c r="EA31" s="12"/>
      <c r="EB31" s="12"/>
      <c r="EC31" s="12"/>
      <c r="ED31" s="12"/>
      <c r="EE31" s="12"/>
      <c r="EF31" s="12"/>
      <c r="EG31" s="12"/>
      <c r="EH31" s="12"/>
      <c r="EI31" s="12"/>
      <c r="EJ31" s="12"/>
      <c r="EK31" s="12"/>
      <c r="EL31" s="12"/>
      <c r="EM31" s="12"/>
      <c r="EN31" s="12"/>
      <c r="EO31" s="12"/>
      <c r="EP31" s="12"/>
      <c r="EQ31" s="12"/>
      <c r="ER31" s="12"/>
      <c r="ES31" s="12"/>
      <c r="ET31" s="12"/>
      <c r="EU31" s="12"/>
      <c r="EV31" s="12"/>
      <c r="EW31" s="12"/>
      <c r="EX31" s="12"/>
      <c r="EY31" s="12"/>
      <c r="EZ31" s="12"/>
      <c r="FA31" s="12"/>
      <c r="FB31" s="12"/>
      <c r="FC31" s="12"/>
      <c r="FD31" s="12"/>
      <c r="FE31" s="12"/>
      <c r="FF31" s="12"/>
      <c r="FG31" s="12"/>
      <c r="FH31" s="12"/>
      <c r="FI31" s="12"/>
      <c r="FJ31" s="12"/>
      <c r="FK31" s="12"/>
    </row>
  </sheetData>
  <mergeCells count="179">
    <mergeCell ref="A8:FK8"/>
    <mergeCell ref="DT29:ED29"/>
    <mergeCell ref="EE29:EO29"/>
    <mergeCell ref="EP29:EZ29"/>
    <mergeCell ref="FA29:FK29"/>
    <mergeCell ref="BZ29:CJ29"/>
    <mergeCell ref="CK29:CU29"/>
    <mergeCell ref="CV29:DH29"/>
    <mergeCell ref="DI29:DS29"/>
    <mergeCell ref="A29:G29"/>
    <mergeCell ref="A28:G28"/>
    <mergeCell ref="I28:BC28"/>
    <mergeCell ref="BD28:BN28"/>
    <mergeCell ref="BO28:BY28"/>
    <mergeCell ref="I29:BB29"/>
    <mergeCell ref="BD29:BN29"/>
    <mergeCell ref="BO29:BY29"/>
    <mergeCell ref="EP27:EZ27"/>
    <mergeCell ref="FA27:FK27"/>
    <mergeCell ref="EP28:EZ28"/>
    <mergeCell ref="FA28:FK28"/>
    <mergeCell ref="BZ28:CJ28"/>
    <mergeCell ref="CK28:CU28"/>
    <mergeCell ref="CV28:DH28"/>
    <mergeCell ref="DI28:DS28"/>
    <mergeCell ref="EE28:EO28"/>
    <mergeCell ref="DT28:ED28"/>
    <mergeCell ref="BZ27:CJ27"/>
    <mergeCell ref="CK27:CU27"/>
    <mergeCell ref="CV27:DH27"/>
    <mergeCell ref="DI27:DS27"/>
    <mergeCell ref="DT27:ED27"/>
    <mergeCell ref="EE27:EO27"/>
    <mergeCell ref="A26:G26"/>
    <mergeCell ref="I26:BC26"/>
    <mergeCell ref="BD26:BN26"/>
    <mergeCell ref="BO26:BY26"/>
    <mergeCell ref="A27:G27"/>
    <mergeCell ref="I27:BC27"/>
    <mergeCell ref="BD27:BN27"/>
    <mergeCell ref="BO27:BY27"/>
    <mergeCell ref="CV24:DH24"/>
    <mergeCell ref="CK24:CU24"/>
    <mergeCell ref="A25:G25"/>
    <mergeCell ref="I25:BC25"/>
    <mergeCell ref="BD25:BN25"/>
    <mergeCell ref="BO25:BY25"/>
    <mergeCell ref="BO24:BY24"/>
    <mergeCell ref="BZ24:CJ24"/>
    <mergeCell ref="A24:G24"/>
    <mergeCell ref="I24:BC24"/>
    <mergeCell ref="BD24:BN24"/>
    <mergeCell ref="EP26:EZ26"/>
    <mergeCell ref="FA26:FK26"/>
    <mergeCell ref="BZ26:CJ26"/>
    <mergeCell ref="CK26:CU26"/>
    <mergeCell ref="CV26:DH26"/>
    <mergeCell ref="DI26:DS26"/>
    <mergeCell ref="DT26:ED26"/>
    <mergeCell ref="EE26:EO26"/>
    <mergeCell ref="EE25:EO25"/>
    <mergeCell ref="EP25:EZ25"/>
    <mergeCell ref="FA25:FK25"/>
    <mergeCell ref="BZ25:CJ25"/>
    <mergeCell ref="CK25:CU25"/>
    <mergeCell ref="CV25:DH25"/>
    <mergeCell ref="DI25:DS25"/>
    <mergeCell ref="DT25:ED25"/>
    <mergeCell ref="I23:BC23"/>
    <mergeCell ref="BD23:BN23"/>
    <mergeCell ref="FA24:FK24"/>
    <mergeCell ref="FA23:FK23"/>
    <mergeCell ref="EE24:EO24"/>
    <mergeCell ref="DI24:DS24"/>
    <mergeCell ref="FA22:FK22"/>
    <mergeCell ref="EP23:EZ23"/>
    <mergeCell ref="EE22:EO22"/>
    <mergeCell ref="EP22:EZ22"/>
    <mergeCell ref="EP24:EZ24"/>
    <mergeCell ref="EE23:EO23"/>
    <mergeCell ref="FA21:FK21"/>
    <mergeCell ref="DT22:ED22"/>
    <mergeCell ref="DI21:DS21"/>
    <mergeCell ref="DT21:ED21"/>
    <mergeCell ref="EE21:EO21"/>
    <mergeCell ref="EP21:EZ21"/>
    <mergeCell ref="DT24:ED24"/>
    <mergeCell ref="A22:G22"/>
    <mergeCell ref="I22:BC22"/>
    <mergeCell ref="BD22:BN22"/>
    <mergeCell ref="BO22:BY22"/>
    <mergeCell ref="DI23:DS23"/>
    <mergeCell ref="DT23:ED23"/>
    <mergeCell ref="BO23:BY23"/>
    <mergeCell ref="BZ23:CJ23"/>
    <mergeCell ref="CK23:CU23"/>
    <mergeCell ref="CV23:DH23"/>
    <mergeCell ref="A23:G23"/>
    <mergeCell ref="BZ21:CJ21"/>
    <mergeCell ref="CK21:CU21"/>
    <mergeCell ref="BZ22:CJ22"/>
    <mergeCell ref="CK22:CU22"/>
    <mergeCell ref="CV22:DH22"/>
    <mergeCell ref="DI22:DS22"/>
    <mergeCell ref="A18:G18"/>
    <mergeCell ref="I18:FK18"/>
    <mergeCell ref="A19:G20"/>
    <mergeCell ref="I19:BC19"/>
    <mergeCell ref="BD19:BN20"/>
    <mergeCell ref="BO19:BY20"/>
    <mergeCell ref="EP19:EZ20"/>
    <mergeCell ref="FA19:FK20"/>
    <mergeCell ref="BZ19:CJ20"/>
    <mergeCell ref="CK19:CU20"/>
    <mergeCell ref="A21:G21"/>
    <mergeCell ref="I21:BC21"/>
    <mergeCell ref="BD21:BN21"/>
    <mergeCell ref="BO21:BY21"/>
    <mergeCell ref="I20:BC20"/>
    <mergeCell ref="CV21:DH21"/>
    <mergeCell ref="DI19:DS20"/>
    <mergeCell ref="DT19:ED20"/>
    <mergeCell ref="EE19:EO20"/>
    <mergeCell ref="FA16:FK16"/>
    <mergeCell ref="CV17:DH17"/>
    <mergeCell ref="CV19:DH20"/>
    <mergeCell ref="DI17:DS17"/>
    <mergeCell ref="DT17:ED17"/>
    <mergeCell ref="EE16:EO16"/>
    <mergeCell ref="EP16:EZ16"/>
    <mergeCell ref="FA17:FK17"/>
    <mergeCell ref="EE17:EO17"/>
    <mergeCell ref="CV16:DH16"/>
    <mergeCell ref="DI16:DS16"/>
    <mergeCell ref="EP17:EZ17"/>
    <mergeCell ref="BZ16:CJ16"/>
    <mergeCell ref="CK16:CU16"/>
    <mergeCell ref="A17:G17"/>
    <mergeCell ref="I17:BB17"/>
    <mergeCell ref="EE15:EO15"/>
    <mergeCell ref="EP15:EZ15"/>
    <mergeCell ref="A16:G16"/>
    <mergeCell ref="I16:BC16"/>
    <mergeCell ref="BD16:BN16"/>
    <mergeCell ref="BO16:BY16"/>
    <mergeCell ref="BD17:BN17"/>
    <mergeCell ref="BO17:BY17"/>
    <mergeCell ref="DT16:ED16"/>
    <mergeCell ref="BZ17:CJ17"/>
    <mergeCell ref="CK17:CU17"/>
    <mergeCell ref="A14:G14"/>
    <mergeCell ref="I14:FK14"/>
    <mergeCell ref="A15:G15"/>
    <mergeCell ref="I15:BC15"/>
    <mergeCell ref="BD15:BN15"/>
    <mergeCell ref="FA15:FK15"/>
    <mergeCell ref="BO15:BY15"/>
    <mergeCell ref="DT13:ED13"/>
    <mergeCell ref="BZ13:CJ13"/>
    <mergeCell ref="BD13:BN13"/>
    <mergeCell ref="BO13:BY13"/>
    <mergeCell ref="CK13:CU13"/>
    <mergeCell ref="DI13:DS13"/>
    <mergeCell ref="DI15:DS15"/>
    <mergeCell ref="DT15:ED15"/>
    <mergeCell ref="BZ15:CJ15"/>
    <mergeCell ref="CK15:CU15"/>
    <mergeCell ref="CV15:DH15"/>
    <mergeCell ref="CV12:DH12"/>
    <mergeCell ref="CV13:DB13"/>
    <mergeCell ref="DC13:DH13"/>
    <mergeCell ref="EE13:EO13"/>
    <mergeCell ref="EP13:EZ13"/>
    <mergeCell ref="A10:FK10"/>
    <mergeCell ref="A12:G13"/>
    <mergeCell ref="H12:BC13"/>
    <mergeCell ref="BD12:CU12"/>
    <mergeCell ref="DI12:FK12"/>
    <mergeCell ref="FA13:FK13"/>
  </mergeCells>
  <phoneticPr fontId="7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48" r:id="rId4" name="CommandButton1">
          <controlPr defaultSize="0" print="0" autoLine="0" r:id="rId5">
            <anchor>
              <from>
                <xdr:col>0</xdr:col>
                <xdr:colOff>19050</xdr:colOff>
                <xdr:row>9</xdr:row>
                <xdr:rowOff>57150</xdr:rowOff>
              </from>
              <to>
                <xdr:col>25</xdr:col>
                <xdr:colOff>47625</xdr:colOff>
                <xdr:row>11</xdr:row>
                <xdr:rowOff>0</xdr:rowOff>
              </to>
            </anchor>
          </controlPr>
        </control>
      </mc:Choice>
      <mc:Fallback>
        <control shapeId="6148" r:id="rId4" name="CommandButton1"/>
      </mc:Fallback>
    </mc:AlternateContent>
    <mc:AlternateContent xmlns:mc="http://schemas.openxmlformats.org/markup-compatibility/2006">
      <mc:Choice Requires="x14">
        <control shapeId="6146" r:id="rId6" name="ToggleButton1">
          <controlPr defaultSize="0" print="0" autoLine="0" r:id="rId7">
            <anchor>
              <from>
                <xdr:col>0</xdr:col>
                <xdr:colOff>19050</xdr:colOff>
                <xdr:row>0</xdr:row>
                <xdr:rowOff>0</xdr:rowOff>
              </from>
              <to>
                <xdr:col>28</xdr:col>
                <xdr:colOff>9525</xdr:colOff>
                <xdr:row>2</xdr:row>
                <xdr:rowOff>133350</xdr:rowOff>
              </to>
            </anchor>
          </controlPr>
        </control>
      </mc:Choice>
      <mc:Fallback>
        <control shapeId="6146" r:id="rId6" name="Toggle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FK32"/>
  <sheetViews>
    <sheetView view="pageBreakPreview" topLeftCell="A15" zoomScaleNormal="100" workbookViewId="0">
      <selection activeCell="BD17" sqref="BD17:FK17"/>
    </sheetView>
  </sheetViews>
  <sheetFormatPr defaultColWidth="0.85546875" defaultRowHeight="15" x14ac:dyDescent="0.25"/>
  <cols>
    <col min="1" max="167" width="0.85546875" style="27"/>
    <col min="168" max="16384" width="0.85546875" style="5"/>
  </cols>
  <sheetData>
    <row r="1" spans="1:167" s="2" customFormat="1" ht="12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 t="s">
        <v>181</v>
      </c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</row>
    <row r="2" spans="1:167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 t="s">
        <v>2</v>
      </c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</row>
    <row r="3" spans="1:167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 t="s">
        <v>3</v>
      </c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4" spans="1:167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 t="s">
        <v>4</v>
      </c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spans="1:167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 t="s">
        <v>5</v>
      </c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spans="1:167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 t="s">
        <v>6</v>
      </c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8" spans="1:167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  <c r="DE8" s="257"/>
      <c r="DF8" s="257"/>
      <c r="DG8" s="257"/>
      <c r="DH8" s="257"/>
      <c r="DI8" s="257"/>
      <c r="DJ8" s="257"/>
      <c r="DK8" s="257"/>
      <c r="DL8" s="257"/>
      <c r="DM8" s="257"/>
      <c r="DN8" s="257"/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7"/>
      <c r="EF8" s="257"/>
      <c r="EG8" s="257"/>
      <c r="EH8" s="257"/>
      <c r="EI8" s="257"/>
      <c r="EJ8" s="257"/>
      <c r="EK8" s="257"/>
      <c r="EL8" s="257"/>
      <c r="EM8" s="257"/>
      <c r="EN8" s="257"/>
      <c r="EO8" s="257"/>
      <c r="EP8" s="257"/>
      <c r="EQ8" s="257"/>
      <c r="ER8" s="257"/>
      <c r="ES8" s="257"/>
      <c r="ET8" s="257"/>
      <c r="EU8" s="257"/>
      <c r="EV8" s="257"/>
      <c r="EW8" s="257"/>
      <c r="EX8" s="257"/>
      <c r="EY8" s="257"/>
      <c r="EZ8" s="257"/>
      <c r="FA8" s="257"/>
      <c r="FB8" s="257"/>
      <c r="FC8" s="257"/>
      <c r="FD8" s="257"/>
      <c r="FE8" s="257"/>
      <c r="FF8" s="257"/>
      <c r="FG8" s="257"/>
      <c r="FH8" s="257"/>
      <c r="FI8" s="257"/>
      <c r="FJ8" s="257"/>
      <c r="FK8" s="257"/>
    </row>
    <row r="10" spans="1:167" ht="16.5" x14ac:dyDescent="0.25">
      <c r="A10" s="81" t="s">
        <v>182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</row>
    <row r="11" spans="1:167" x14ac:dyDescent="0.25">
      <c r="FK11" s="34" t="s">
        <v>183</v>
      </c>
    </row>
    <row r="12" spans="1:167" x14ac:dyDescent="0.25">
      <c r="A12" s="192" t="s">
        <v>51</v>
      </c>
      <c r="B12" s="212"/>
      <c r="C12" s="212"/>
      <c r="D12" s="212"/>
      <c r="E12" s="212"/>
      <c r="F12" s="212"/>
      <c r="G12" s="213"/>
      <c r="H12" s="192" t="s">
        <v>149</v>
      </c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3"/>
      <c r="BD12" s="189" t="s">
        <v>128</v>
      </c>
      <c r="BE12" s="190"/>
      <c r="BF12" s="190"/>
      <c r="BG12" s="190"/>
      <c r="BH12" s="190"/>
      <c r="BI12" s="190"/>
      <c r="BJ12" s="190"/>
      <c r="BK12" s="190"/>
      <c r="BL12" s="190"/>
      <c r="BM12" s="190"/>
      <c r="BN12" s="190"/>
      <c r="BO12" s="190"/>
      <c r="BP12" s="190"/>
      <c r="BQ12" s="190"/>
      <c r="BR12" s="190"/>
      <c r="BS12" s="190"/>
      <c r="BT12" s="190"/>
      <c r="BU12" s="190"/>
      <c r="BV12" s="190"/>
      <c r="BW12" s="190"/>
      <c r="BX12" s="190"/>
      <c r="BY12" s="190"/>
      <c r="BZ12" s="190"/>
      <c r="CA12" s="190"/>
      <c r="CB12" s="190"/>
      <c r="CC12" s="190"/>
      <c r="CD12" s="190"/>
      <c r="CE12" s="190"/>
      <c r="CF12" s="190"/>
      <c r="CG12" s="190"/>
      <c r="CH12" s="190"/>
      <c r="CI12" s="190"/>
      <c r="CJ12" s="190"/>
      <c r="CK12" s="190"/>
      <c r="CL12" s="190"/>
      <c r="CM12" s="190"/>
      <c r="CN12" s="190"/>
      <c r="CO12" s="190"/>
      <c r="CP12" s="190"/>
      <c r="CQ12" s="190"/>
      <c r="CR12" s="190"/>
      <c r="CS12" s="190"/>
      <c r="CT12" s="190"/>
      <c r="CU12" s="191"/>
      <c r="CV12" s="192" t="s">
        <v>717</v>
      </c>
      <c r="CW12" s="212"/>
      <c r="CX12" s="212"/>
      <c r="CY12" s="212"/>
      <c r="CZ12" s="212"/>
      <c r="DA12" s="212"/>
      <c r="DB12" s="212"/>
      <c r="DC12" s="212"/>
      <c r="DD12" s="212"/>
      <c r="DE12" s="212"/>
      <c r="DF12" s="212"/>
      <c r="DG12" s="212"/>
      <c r="DH12" s="213"/>
      <c r="DI12" s="189" t="s">
        <v>150</v>
      </c>
      <c r="DJ12" s="190"/>
      <c r="DK12" s="190"/>
      <c r="DL12" s="190"/>
      <c r="DM12" s="190"/>
      <c r="DN12" s="190"/>
      <c r="DO12" s="190"/>
      <c r="DP12" s="190"/>
      <c r="DQ12" s="190"/>
      <c r="DR12" s="190"/>
      <c r="DS12" s="190"/>
      <c r="DT12" s="190"/>
      <c r="DU12" s="190"/>
      <c r="DV12" s="190"/>
      <c r="DW12" s="190"/>
      <c r="DX12" s="190"/>
      <c r="DY12" s="190"/>
      <c r="DZ12" s="190"/>
      <c r="EA12" s="190"/>
      <c r="EB12" s="190"/>
      <c r="EC12" s="190"/>
      <c r="ED12" s="190"/>
      <c r="EE12" s="190"/>
      <c r="EF12" s="190"/>
      <c r="EG12" s="190"/>
      <c r="EH12" s="190"/>
      <c r="EI12" s="190"/>
      <c r="EJ12" s="190"/>
      <c r="EK12" s="190"/>
      <c r="EL12" s="190"/>
      <c r="EM12" s="190"/>
      <c r="EN12" s="190"/>
      <c r="EO12" s="190"/>
      <c r="EP12" s="190"/>
      <c r="EQ12" s="190"/>
      <c r="ER12" s="190"/>
      <c r="ES12" s="190"/>
      <c r="ET12" s="190"/>
      <c r="EU12" s="190"/>
      <c r="EV12" s="190"/>
      <c r="EW12" s="190"/>
      <c r="EX12" s="190"/>
      <c r="EY12" s="190"/>
      <c r="EZ12" s="190"/>
      <c r="FA12" s="190"/>
      <c r="FB12" s="190"/>
      <c r="FC12" s="190"/>
      <c r="FD12" s="190"/>
      <c r="FE12" s="190"/>
      <c r="FF12" s="190"/>
      <c r="FG12" s="190"/>
      <c r="FH12" s="190"/>
      <c r="FI12" s="190"/>
      <c r="FJ12" s="190"/>
      <c r="FK12" s="191"/>
    </row>
    <row r="13" spans="1:167" ht="29.25" customHeight="1" x14ac:dyDescent="0.25">
      <c r="A13" s="214"/>
      <c r="B13" s="215"/>
      <c r="C13" s="215"/>
      <c r="D13" s="215"/>
      <c r="E13" s="215"/>
      <c r="F13" s="215"/>
      <c r="G13" s="216"/>
      <c r="H13" s="214"/>
      <c r="I13" s="215"/>
      <c r="J13" s="215"/>
      <c r="K13" s="215"/>
      <c r="L13" s="215"/>
      <c r="M13" s="215"/>
      <c r="N13" s="215"/>
      <c r="O13" s="215"/>
      <c r="P13" s="215"/>
      <c r="Q13" s="215"/>
      <c r="R13" s="215"/>
      <c r="S13" s="215"/>
      <c r="T13" s="215"/>
      <c r="U13" s="215"/>
      <c r="V13" s="215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215"/>
      <c r="AH13" s="215"/>
      <c r="AI13" s="215"/>
      <c r="AJ13" s="215"/>
      <c r="AK13" s="215"/>
      <c r="AL13" s="215"/>
      <c r="AM13" s="215"/>
      <c r="AN13" s="215"/>
      <c r="AO13" s="215"/>
      <c r="AP13" s="215"/>
      <c r="AQ13" s="215"/>
      <c r="AR13" s="215"/>
      <c r="AS13" s="215"/>
      <c r="AT13" s="215"/>
      <c r="AU13" s="215"/>
      <c r="AV13" s="215"/>
      <c r="AW13" s="215"/>
      <c r="AX13" s="215"/>
      <c r="AY13" s="215"/>
      <c r="AZ13" s="215"/>
      <c r="BA13" s="215"/>
      <c r="BB13" s="215"/>
      <c r="BC13" s="216"/>
      <c r="BD13" s="305">
        <f>BO13-1</f>
        <v>2006</v>
      </c>
      <c r="BE13" s="360"/>
      <c r="BF13" s="360"/>
      <c r="BG13" s="360"/>
      <c r="BH13" s="360"/>
      <c r="BI13" s="360"/>
      <c r="BJ13" s="360"/>
      <c r="BK13" s="360"/>
      <c r="BL13" s="360"/>
      <c r="BM13" s="360"/>
      <c r="BN13" s="361"/>
      <c r="BO13" s="305">
        <f>BZ13-1</f>
        <v>2007</v>
      </c>
      <c r="BP13" s="360"/>
      <c r="BQ13" s="360"/>
      <c r="BR13" s="360"/>
      <c r="BS13" s="360"/>
      <c r="BT13" s="360"/>
      <c r="BU13" s="360"/>
      <c r="BV13" s="360"/>
      <c r="BW13" s="360"/>
      <c r="BX13" s="360"/>
      <c r="BY13" s="361"/>
      <c r="BZ13" s="305">
        <f>CK13-1</f>
        <v>2008</v>
      </c>
      <c r="CA13" s="360"/>
      <c r="CB13" s="360"/>
      <c r="CC13" s="360"/>
      <c r="CD13" s="360"/>
      <c r="CE13" s="360"/>
      <c r="CF13" s="360"/>
      <c r="CG13" s="360"/>
      <c r="CH13" s="360"/>
      <c r="CI13" s="360"/>
      <c r="CJ13" s="361"/>
      <c r="CK13" s="305">
        <f>Приложение2!CF31</f>
        <v>2009</v>
      </c>
      <c r="CL13" s="360"/>
      <c r="CM13" s="360"/>
      <c r="CN13" s="360"/>
      <c r="CO13" s="360"/>
      <c r="CP13" s="360"/>
      <c r="CQ13" s="360"/>
      <c r="CR13" s="360"/>
      <c r="CS13" s="360"/>
      <c r="CT13" s="360"/>
      <c r="CU13" s="361"/>
      <c r="CV13" s="214"/>
      <c r="CW13" s="215"/>
      <c r="CX13" s="215"/>
      <c r="CY13" s="215"/>
      <c r="CZ13" s="215"/>
      <c r="DA13" s="215"/>
      <c r="DB13" s="215"/>
      <c r="DC13" s="215"/>
      <c r="DD13" s="215"/>
      <c r="DE13" s="215"/>
      <c r="DF13" s="215"/>
      <c r="DG13" s="215"/>
      <c r="DH13" s="216"/>
      <c r="DI13" s="305">
        <f>CK13+2</f>
        <v>2011</v>
      </c>
      <c r="DJ13" s="360"/>
      <c r="DK13" s="360"/>
      <c r="DL13" s="360"/>
      <c r="DM13" s="360"/>
      <c r="DN13" s="360"/>
      <c r="DO13" s="360"/>
      <c r="DP13" s="360"/>
      <c r="DQ13" s="360"/>
      <c r="DR13" s="360"/>
      <c r="DS13" s="361"/>
      <c r="DT13" s="305">
        <f>DI13+1</f>
        <v>2012</v>
      </c>
      <c r="DU13" s="360"/>
      <c r="DV13" s="360"/>
      <c r="DW13" s="360"/>
      <c r="DX13" s="360"/>
      <c r="DY13" s="360"/>
      <c r="DZ13" s="360"/>
      <c r="EA13" s="360"/>
      <c r="EB13" s="360"/>
      <c r="EC13" s="360"/>
      <c r="ED13" s="361"/>
      <c r="EE13" s="305">
        <f>DT13+1</f>
        <v>2013</v>
      </c>
      <c r="EF13" s="360"/>
      <c r="EG13" s="360"/>
      <c r="EH13" s="360"/>
      <c r="EI13" s="360"/>
      <c r="EJ13" s="360"/>
      <c r="EK13" s="360"/>
      <c r="EL13" s="360"/>
      <c r="EM13" s="360"/>
      <c r="EN13" s="360"/>
      <c r="EO13" s="361"/>
      <c r="EP13" s="305">
        <f>EE13+1</f>
        <v>2014</v>
      </c>
      <c r="EQ13" s="360"/>
      <c r="ER13" s="360"/>
      <c r="ES13" s="360"/>
      <c r="ET13" s="360"/>
      <c r="EU13" s="360"/>
      <c r="EV13" s="360"/>
      <c r="EW13" s="360"/>
      <c r="EX13" s="360"/>
      <c r="EY13" s="360"/>
      <c r="EZ13" s="361"/>
      <c r="FA13" s="305">
        <f>EP13+1</f>
        <v>2015</v>
      </c>
      <c r="FB13" s="360"/>
      <c r="FC13" s="360"/>
      <c r="FD13" s="360"/>
      <c r="FE13" s="360"/>
      <c r="FF13" s="360"/>
      <c r="FG13" s="360"/>
      <c r="FH13" s="360"/>
      <c r="FI13" s="360"/>
      <c r="FJ13" s="360"/>
      <c r="FK13" s="361"/>
    </row>
    <row r="14" spans="1:167" x14ac:dyDescent="0.25">
      <c r="A14" s="198" t="s">
        <v>68</v>
      </c>
      <c r="B14" s="199"/>
      <c r="C14" s="199"/>
      <c r="D14" s="199"/>
      <c r="E14" s="199"/>
      <c r="F14" s="199"/>
      <c r="G14" s="200"/>
      <c r="H14" s="30"/>
      <c r="I14" s="276" t="s">
        <v>743</v>
      </c>
      <c r="J14" s="276"/>
      <c r="K14" s="276"/>
      <c r="L14" s="276"/>
      <c r="M14" s="276"/>
      <c r="N14" s="276"/>
      <c r="O14" s="276"/>
      <c r="P14" s="276"/>
      <c r="Q14" s="276"/>
      <c r="R14" s="276"/>
      <c r="S14" s="276"/>
      <c r="T14" s="276"/>
      <c r="U14" s="276"/>
      <c r="V14" s="276"/>
      <c r="W14" s="276"/>
      <c r="X14" s="276"/>
      <c r="Y14" s="276"/>
      <c r="Z14" s="276"/>
      <c r="AA14" s="276"/>
      <c r="AB14" s="276"/>
      <c r="AC14" s="276"/>
      <c r="AD14" s="276"/>
      <c r="AE14" s="276"/>
      <c r="AF14" s="276"/>
      <c r="AG14" s="276"/>
      <c r="AH14" s="276"/>
      <c r="AI14" s="276"/>
      <c r="AJ14" s="276"/>
      <c r="AK14" s="276"/>
      <c r="AL14" s="276"/>
      <c r="AM14" s="276"/>
      <c r="AN14" s="276"/>
      <c r="AO14" s="276"/>
      <c r="AP14" s="276"/>
      <c r="AQ14" s="276"/>
      <c r="AR14" s="276"/>
      <c r="AS14" s="276"/>
      <c r="AT14" s="276"/>
      <c r="AU14" s="276"/>
      <c r="AV14" s="276"/>
      <c r="AW14" s="276"/>
      <c r="AX14" s="276"/>
      <c r="AY14" s="276"/>
      <c r="AZ14" s="276"/>
      <c r="BA14" s="276"/>
      <c r="BB14" s="276"/>
      <c r="BC14" s="276"/>
      <c r="BD14" s="276"/>
      <c r="BE14" s="276"/>
      <c r="BF14" s="276"/>
      <c r="BG14" s="276"/>
      <c r="BH14" s="276"/>
      <c r="BI14" s="276"/>
      <c r="BJ14" s="276"/>
      <c r="BK14" s="276"/>
      <c r="BL14" s="276"/>
      <c r="BM14" s="276"/>
      <c r="BN14" s="276"/>
      <c r="BO14" s="276"/>
      <c r="BP14" s="276"/>
      <c r="BQ14" s="276"/>
      <c r="BR14" s="276"/>
      <c r="BS14" s="276"/>
      <c r="BT14" s="276"/>
      <c r="BU14" s="276"/>
      <c r="BV14" s="276"/>
      <c r="BW14" s="276"/>
      <c r="BX14" s="276"/>
      <c r="BY14" s="276"/>
      <c r="BZ14" s="276"/>
      <c r="CA14" s="276"/>
      <c r="CB14" s="276"/>
      <c r="CC14" s="276"/>
      <c r="CD14" s="276"/>
      <c r="CE14" s="276"/>
      <c r="CF14" s="276"/>
      <c r="CG14" s="276"/>
      <c r="CH14" s="276"/>
      <c r="CI14" s="276"/>
      <c r="CJ14" s="276"/>
      <c r="CK14" s="276"/>
      <c r="CL14" s="276"/>
      <c r="CM14" s="276"/>
      <c r="CN14" s="276"/>
      <c r="CO14" s="276"/>
      <c r="CP14" s="276"/>
      <c r="CQ14" s="276"/>
      <c r="CR14" s="276"/>
      <c r="CS14" s="276"/>
      <c r="CT14" s="276"/>
      <c r="CU14" s="276"/>
      <c r="CV14" s="276"/>
      <c r="CW14" s="276"/>
      <c r="CX14" s="276"/>
      <c r="CY14" s="276"/>
      <c r="CZ14" s="276"/>
      <c r="DA14" s="276"/>
      <c r="DB14" s="276"/>
      <c r="DC14" s="276"/>
      <c r="DD14" s="276"/>
      <c r="DE14" s="276"/>
      <c r="DF14" s="276"/>
      <c r="DG14" s="276"/>
      <c r="DH14" s="276"/>
      <c r="DI14" s="276"/>
      <c r="DJ14" s="276"/>
      <c r="DK14" s="276"/>
      <c r="DL14" s="276"/>
      <c r="DM14" s="276"/>
      <c r="DN14" s="276"/>
      <c r="DO14" s="276"/>
      <c r="DP14" s="276"/>
      <c r="DQ14" s="276"/>
      <c r="DR14" s="276"/>
      <c r="DS14" s="276"/>
      <c r="DT14" s="276"/>
      <c r="DU14" s="276"/>
      <c r="DV14" s="276"/>
      <c r="DW14" s="276"/>
      <c r="DX14" s="276"/>
      <c r="DY14" s="276"/>
      <c r="DZ14" s="276"/>
      <c r="EA14" s="276"/>
      <c r="EB14" s="276"/>
      <c r="EC14" s="276"/>
      <c r="ED14" s="276"/>
      <c r="EE14" s="276"/>
      <c r="EF14" s="276"/>
      <c r="EG14" s="276"/>
      <c r="EH14" s="276"/>
      <c r="EI14" s="276"/>
      <c r="EJ14" s="276"/>
      <c r="EK14" s="276"/>
      <c r="EL14" s="276"/>
      <c r="EM14" s="276"/>
      <c r="EN14" s="276"/>
      <c r="EO14" s="276"/>
      <c r="EP14" s="276"/>
      <c r="EQ14" s="276"/>
      <c r="ER14" s="276"/>
      <c r="ES14" s="276"/>
      <c r="ET14" s="276"/>
      <c r="EU14" s="276"/>
      <c r="EV14" s="276"/>
      <c r="EW14" s="276"/>
      <c r="EX14" s="276"/>
      <c r="EY14" s="276"/>
      <c r="EZ14" s="276"/>
      <c r="FA14" s="276"/>
      <c r="FB14" s="276"/>
      <c r="FC14" s="276"/>
      <c r="FD14" s="276"/>
      <c r="FE14" s="276"/>
      <c r="FF14" s="276"/>
      <c r="FG14" s="276"/>
      <c r="FH14" s="276"/>
      <c r="FI14" s="276"/>
      <c r="FJ14" s="276"/>
      <c r="FK14" s="277"/>
    </row>
    <row r="15" spans="1:167" x14ac:dyDescent="0.25">
      <c r="A15" s="198"/>
      <c r="B15" s="199"/>
      <c r="C15" s="199"/>
      <c r="D15" s="199"/>
      <c r="E15" s="199"/>
      <c r="F15" s="199"/>
      <c r="G15" s="200"/>
      <c r="H15" s="30"/>
      <c r="I15" s="187" t="s">
        <v>415</v>
      </c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  <c r="AG15" s="187"/>
      <c r="AH15" s="187"/>
      <c r="AI15" s="187"/>
      <c r="AJ15" s="187"/>
      <c r="AK15" s="187"/>
      <c r="AL15" s="187"/>
      <c r="AM15" s="187"/>
      <c r="AN15" s="187"/>
      <c r="AO15" s="187"/>
      <c r="AP15" s="187"/>
      <c r="AQ15" s="187"/>
      <c r="AR15" s="187"/>
      <c r="AS15" s="187"/>
      <c r="AT15" s="187"/>
      <c r="AU15" s="187"/>
      <c r="AV15" s="187"/>
      <c r="AW15" s="187"/>
      <c r="AX15" s="187"/>
      <c r="AY15" s="187"/>
      <c r="AZ15" s="187"/>
      <c r="BA15" s="187"/>
      <c r="BB15" s="187"/>
      <c r="BC15" s="188"/>
      <c r="BD15" s="189" t="s">
        <v>415</v>
      </c>
      <c r="BE15" s="190"/>
      <c r="BF15" s="190"/>
      <c r="BG15" s="190"/>
      <c r="BH15" s="190"/>
      <c r="BI15" s="190"/>
      <c r="BJ15" s="190"/>
      <c r="BK15" s="190"/>
      <c r="BL15" s="190"/>
      <c r="BM15" s="190"/>
      <c r="BN15" s="191"/>
      <c r="BO15" s="189" t="s">
        <v>415</v>
      </c>
      <c r="BP15" s="190"/>
      <c r="BQ15" s="190"/>
      <c r="BR15" s="190"/>
      <c r="BS15" s="190"/>
      <c r="BT15" s="190"/>
      <c r="BU15" s="190"/>
      <c r="BV15" s="190"/>
      <c r="BW15" s="190"/>
      <c r="BX15" s="190"/>
      <c r="BY15" s="191"/>
      <c r="BZ15" s="189" t="s">
        <v>415</v>
      </c>
      <c r="CA15" s="190"/>
      <c r="CB15" s="190"/>
      <c r="CC15" s="190"/>
      <c r="CD15" s="190"/>
      <c r="CE15" s="190"/>
      <c r="CF15" s="190"/>
      <c r="CG15" s="190"/>
      <c r="CH15" s="190"/>
      <c r="CI15" s="190"/>
      <c r="CJ15" s="191"/>
      <c r="CK15" s="189" t="s">
        <v>415</v>
      </c>
      <c r="CL15" s="190"/>
      <c r="CM15" s="190"/>
      <c r="CN15" s="190"/>
      <c r="CO15" s="190"/>
      <c r="CP15" s="190"/>
      <c r="CQ15" s="190"/>
      <c r="CR15" s="190"/>
      <c r="CS15" s="190"/>
      <c r="CT15" s="190"/>
      <c r="CU15" s="191"/>
      <c r="CV15" s="189" t="s">
        <v>415</v>
      </c>
      <c r="CW15" s="190"/>
      <c r="CX15" s="190"/>
      <c r="CY15" s="190"/>
      <c r="CZ15" s="190"/>
      <c r="DA15" s="190"/>
      <c r="DB15" s="190"/>
      <c r="DC15" s="190"/>
      <c r="DD15" s="190"/>
      <c r="DE15" s="190"/>
      <c r="DF15" s="190"/>
      <c r="DG15" s="190"/>
      <c r="DH15" s="191"/>
      <c r="DI15" s="189" t="s">
        <v>415</v>
      </c>
      <c r="DJ15" s="190"/>
      <c r="DK15" s="190"/>
      <c r="DL15" s="190"/>
      <c r="DM15" s="190"/>
      <c r="DN15" s="190"/>
      <c r="DO15" s="190"/>
      <c r="DP15" s="190"/>
      <c r="DQ15" s="190"/>
      <c r="DR15" s="190"/>
      <c r="DS15" s="191"/>
      <c r="DT15" s="189" t="s">
        <v>415</v>
      </c>
      <c r="DU15" s="190"/>
      <c r="DV15" s="190"/>
      <c r="DW15" s="190"/>
      <c r="DX15" s="190"/>
      <c r="DY15" s="190"/>
      <c r="DZ15" s="190"/>
      <c r="EA15" s="190"/>
      <c r="EB15" s="190"/>
      <c r="EC15" s="190"/>
      <c r="ED15" s="191"/>
      <c r="EE15" s="189" t="s">
        <v>415</v>
      </c>
      <c r="EF15" s="190"/>
      <c r="EG15" s="190"/>
      <c r="EH15" s="190"/>
      <c r="EI15" s="190"/>
      <c r="EJ15" s="190"/>
      <c r="EK15" s="190"/>
      <c r="EL15" s="190"/>
      <c r="EM15" s="190"/>
      <c r="EN15" s="190"/>
      <c r="EO15" s="191"/>
      <c r="EP15" s="189" t="s">
        <v>415</v>
      </c>
      <c r="EQ15" s="190"/>
      <c r="ER15" s="190"/>
      <c r="ES15" s="190"/>
      <c r="ET15" s="190"/>
      <c r="EU15" s="190"/>
      <c r="EV15" s="190"/>
      <c r="EW15" s="190"/>
      <c r="EX15" s="190"/>
      <c r="EY15" s="190"/>
      <c r="EZ15" s="191"/>
      <c r="FA15" s="189" t="s">
        <v>415</v>
      </c>
      <c r="FB15" s="190"/>
      <c r="FC15" s="190"/>
      <c r="FD15" s="190"/>
      <c r="FE15" s="190"/>
      <c r="FF15" s="190"/>
      <c r="FG15" s="190"/>
      <c r="FH15" s="190"/>
      <c r="FI15" s="190"/>
      <c r="FJ15" s="190"/>
      <c r="FK15" s="191"/>
    </row>
    <row r="16" spans="1:167" x14ac:dyDescent="0.25">
      <c r="A16" s="198"/>
      <c r="B16" s="199"/>
      <c r="C16" s="199"/>
      <c r="D16" s="199"/>
      <c r="E16" s="199"/>
      <c r="F16" s="199"/>
      <c r="G16" s="200"/>
      <c r="H16" s="30"/>
      <c r="I16" s="187" t="s">
        <v>415</v>
      </c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  <c r="AJ16" s="187"/>
      <c r="AK16" s="187"/>
      <c r="AL16" s="187"/>
      <c r="AM16" s="187"/>
      <c r="AN16" s="187"/>
      <c r="AO16" s="187"/>
      <c r="AP16" s="187"/>
      <c r="AQ16" s="187"/>
      <c r="AR16" s="187"/>
      <c r="AS16" s="187"/>
      <c r="AT16" s="187"/>
      <c r="AU16" s="187"/>
      <c r="AV16" s="187"/>
      <c r="AW16" s="187"/>
      <c r="AX16" s="187"/>
      <c r="AY16" s="187"/>
      <c r="AZ16" s="187"/>
      <c r="BA16" s="187"/>
      <c r="BB16" s="187"/>
      <c r="BC16" s="188"/>
      <c r="BD16" s="189" t="s">
        <v>415</v>
      </c>
      <c r="BE16" s="190"/>
      <c r="BF16" s="190"/>
      <c r="BG16" s="190"/>
      <c r="BH16" s="190"/>
      <c r="BI16" s="190"/>
      <c r="BJ16" s="190"/>
      <c r="BK16" s="190"/>
      <c r="BL16" s="190"/>
      <c r="BM16" s="190"/>
      <c r="BN16" s="191"/>
      <c r="BO16" s="189" t="s">
        <v>415</v>
      </c>
      <c r="BP16" s="190"/>
      <c r="BQ16" s="190"/>
      <c r="BR16" s="190"/>
      <c r="BS16" s="190"/>
      <c r="BT16" s="190"/>
      <c r="BU16" s="190"/>
      <c r="BV16" s="190"/>
      <c r="BW16" s="190"/>
      <c r="BX16" s="190"/>
      <c r="BY16" s="191"/>
      <c r="BZ16" s="189" t="s">
        <v>415</v>
      </c>
      <c r="CA16" s="190"/>
      <c r="CB16" s="190"/>
      <c r="CC16" s="190"/>
      <c r="CD16" s="190"/>
      <c r="CE16" s="190"/>
      <c r="CF16" s="190"/>
      <c r="CG16" s="190"/>
      <c r="CH16" s="190"/>
      <c r="CI16" s="190"/>
      <c r="CJ16" s="191"/>
      <c r="CK16" s="189" t="s">
        <v>415</v>
      </c>
      <c r="CL16" s="190"/>
      <c r="CM16" s="190"/>
      <c r="CN16" s="190"/>
      <c r="CO16" s="190"/>
      <c r="CP16" s="190"/>
      <c r="CQ16" s="190"/>
      <c r="CR16" s="190"/>
      <c r="CS16" s="190"/>
      <c r="CT16" s="190"/>
      <c r="CU16" s="191"/>
      <c r="CV16" s="189" t="s">
        <v>415</v>
      </c>
      <c r="CW16" s="190"/>
      <c r="CX16" s="190"/>
      <c r="CY16" s="190"/>
      <c r="CZ16" s="190"/>
      <c r="DA16" s="190"/>
      <c r="DB16" s="190"/>
      <c r="DC16" s="190"/>
      <c r="DD16" s="190"/>
      <c r="DE16" s="190"/>
      <c r="DF16" s="190"/>
      <c r="DG16" s="190"/>
      <c r="DH16" s="191"/>
      <c r="DI16" s="189" t="s">
        <v>415</v>
      </c>
      <c r="DJ16" s="190"/>
      <c r="DK16" s="190"/>
      <c r="DL16" s="190"/>
      <c r="DM16" s="190"/>
      <c r="DN16" s="190"/>
      <c r="DO16" s="190"/>
      <c r="DP16" s="190"/>
      <c r="DQ16" s="190"/>
      <c r="DR16" s="190"/>
      <c r="DS16" s="191"/>
      <c r="DT16" s="189" t="s">
        <v>415</v>
      </c>
      <c r="DU16" s="190"/>
      <c r="DV16" s="190"/>
      <c r="DW16" s="190"/>
      <c r="DX16" s="190"/>
      <c r="DY16" s="190"/>
      <c r="DZ16" s="190"/>
      <c r="EA16" s="190"/>
      <c r="EB16" s="190"/>
      <c r="EC16" s="190"/>
      <c r="ED16" s="191"/>
      <c r="EE16" s="189" t="s">
        <v>415</v>
      </c>
      <c r="EF16" s="190"/>
      <c r="EG16" s="190"/>
      <c r="EH16" s="190"/>
      <c r="EI16" s="190"/>
      <c r="EJ16" s="190"/>
      <c r="EK16" s="190"/>
      <c r="EL16" s="190"/>
      <c r="EM16" s="190"/>
      <c r="EN16" s="190"/>
      <c r="EO16" s="191"/>
      <c r="EP16" s="189" t="s">
        <v>415</v>
      </c>
      <c r="EQ16" s="190"/>
      <c r="ER16" s="190"/>
      <c r="ES16" s="190"/>
      <c r="ET16" s="190"/>
      <c r="EU16" s="190"/>
      <c r="EV16" s="190"/>
      <c r="EW16" s="190"/>
      <c r="EX16" s="190"/>
      <c r="EY16" s="190"/>
      <c r="EZ16" s="191"/>
      <c r="FA16" s="189" t="s">
        <v>415</v>
      </c>
      <c r="FB16" s="190"/>
      <c r="FC16" s="190"/>
      <c r="FD16" s="190"/>
      <c r="FE16" s="190"/>
      <c r="FF16" s="190"/>
      <c r="FG16" s="190"/>
      <c r="FH16" s="190"/>
      <c r="FI16" s="190"/>
      <c r="FJ16" s="190"/>
      <c r="FK16" s="191"/>
    </row>
    <row r="17" spans="1:167" x14ac:dyDescent="0.25">
      <c r="A17" s="198"/>
      <c r="B17" s="199"/>
      <c r="C17" s="199"/>
      <c r="D17" s="199"/>
      <c r="E17" s="199"/>
      <c r="F17" s="199"/>
      <c r="G17" s="200"/>
      <c r="H17" s="30"/>
      <c r="I17" s="347" t="s">
        <v>154</v>
      </c>
      <c r="J17" s="347"/>
      <c r="K17" s="347"/>
      <c r="L17" s="347"/>
      <c r="M17" s="347"/>
      <c r="N17" s="347"/>
      <c r="O17" s="347"/>
      <c r="P17" s="347"/>
      <c r="Q17" s="347"/>
      <c r="R17" s="347"/>
      <c r="S17" s="347"/>
      <c r="T17" s="347"/>
      <c r="U17" s="347"/>
      <c r="V17" s="347"/>
      <c r="W17" s="347"/>
      <c r="X17" s="347"/>
      <c r="Y17" s="347"/>
      <c r="Z17" s="347"/>
      <c r="AA17" s="347"/>
      <c r="AB17" s="347"/>
      <c r="AC17" s="347"/>
      <c r="AD17" s="347"/>
      <c r="AE17" s="347"/>
      <c r="AF17" s="347"/>
      <c r="AG17" s="347"/>
      <c r="AH17" s="347"/>
      <c r="AI17" s="347"/>
      <c r="AJ17" s="347"/>
      <c r="AK17" s="347"/>
      <c r="AL17" s="347"/>
      <c r="AM17" s="347"/>
      <c r="AN17" s="347"/>
      <c r="AO17" s="347"/>
      <c r="AP17" s="347"/>
      <c r="AQ17" s="347"/>
      <c r="AR17" s="347"/>
      <c r="AS17" s="347"/>
      <c r="AT17" s="347"/>
      <c r="AU17" s="347"/>
      <c r="AV17" s="347"/>
      <c r="AW17" s="347"/>
      <c r="AX17" s="347"/>
      <c r="AY17" s="347"/>
      <c r="AZ17" s="347"/>
      <c r="BA17" s="347"/>
      <c r="BB17" s="347"/>
      <c r="BC17" s="33"/>
      <c r="BD17" s="189" t="s">
        <v>415</v>
      </c>
      <c r="BE17" s="190"/>
      <c r="BF17" s="190"/>
      <c r="BG17" s="190"/>
      <c r="BH17" s="190"/>
      <c r="BI17" s="190"/>
      <c r="BJ17" s="190"/>
      <c r="BK17" s="190"/>
      <c r="BL17" s="190"/>
      <c r="BM17" s="190"/>
      <c r="BN17" s="191"/>
      <c r="BO17" s="189" t="s">
        <v>415</v>
      </c>
      <c r="BP17" s="190"/>
      <c r="BQ17" s="190"/>
      <c r="BR17" s="190"/>
      <c r="BS17" s="190"/>
      <c r="BT17" s="190"/>
      <c r="BU17" s="190"/>
      <c r="BV17" s="190"/>
      <c r="BW17" s="190"/>
      <c r="BX17" s="190"/>
      <c r="BY17" s="191"/>
      <c r="BZ17" s="189" t="s">
        <v>415</v>
      </c>
      <c r="CA17" s="190"/>
      <c r="CB17" s="190"/>
      <c r="CC17" s="190"/>
      <c r="CD17" s="190"/>
      <c r="CE17" s="190"/>
      <c r="CF17" s="190"/>
      <c r="CG17" s="190"/>
      <c r="CH17" s="190"/>
      <c r="CI17" s="190"/>
      <c r="CJ17" s="191"/>
      <c r="CK17" s="189" t="s">
        <v>415</v>
      </c>
      <c r="CL17" s="190"/>
      <c r="CM17" s="190"/>
      <c r="CN17" s="190"/>
      <c r="CO17" s="190"/>
      <c r="CP17" s="190"/>
      <c r="CQ17" s="190"/>
      <c r="CR17" s="190"/>
      <c r="CS17" s="190"/>
      <c r="CT17" s="190"/>
      <c r="CU17" s="191"/>
      <c r="CV17" s="189" t="s">
        <v>415</v>
      </c>
      <c r="CW17" s="190"/>
      <c r="CX17" s="190"/>
      <c r="CY17" s="190"/>
      <c r="CZ17" s="190"/>
      <c r="DA17" s="190"/>
      <c r="DB17" s="190"/>
      <c r="DC17" s="190"/>
      <c r="DD17" s="190"/>
      <c r="DE17" s="190"/>
      <c r="DF17" s="190"/>
      <c r="DG17" s="190"/>
      <c r="DH17" s="191"/>
      <c r="DI17" s="189" t="s">
        <v>415</v>
      </c>
      <c r="DJ17" s="190"/>
      <c r="DK17" s="190"/>
      <c r="DL17" s="190"/>
      <c r="DM17" s="190"/>
      <c r="DN17" s="190"/>
      <c r="DO17" s="190"/>
      <c r="DP17" s="190"/>
      <c r="DQ17" s="190"/>
      <c r="DR17" s="190"/>
      <c r="DS17" s="191"/>
      <c r="DT17" s="189" t="s">
        <v>415</v>
      </c>
      <c r="DU17" s="190"/>
      <c r="DV17" s="190"/>
      <c r="DW17" s="190"/>
      <c r="DX17" s="190"/>
      <c r="DY17" s="190"/>
      <c r="DZ17" s="190"/>
      <c r="EA17" s="190"/>
      <c r="EB17" s="190"/>
      <c r="EC17" s="190"/>
      <c r="ED17" s="191"/>
      <c r="EE17" s="189" t="s">
        <v>415</v>
      </c>
      <c r="EF17" s="190"/>
      <c r="EG17" s="190"/>
      <c r="EH17" s="190"/>
      <c r="EI17" s="190"/>
      <c r="EJ17" s="190"/>
      <c r="EK17" s="190"/>
      <c r="EL17" s="190"/>
      <c r="EM17" s="190"/>
      <c r="EN17" s="190"/>
      <c r="EO17" s="191"/>
      <c r="EP17" s="189" t="s">
        <v>415</v>
      </c>
      <c r="EQ17" s="190"/>
      <c r="ER17" s="190"/>
      <c r="ES17" s="190"/>
      <c r="ET17" s="190"/>
      <c r="EU17" s="190"/>
      <c r="EV17" s="190"/>
      <c r="EW17" s="190"/>
      <c r="EX17" s="190"/>
      <c r="EY17" s="190"/>
      <c r="EZ17" s="191"/>
      <c r="FA17" s="189" t="s">
        <v>415</v>
      </c>
      <c r="FB17" s="190"/>
      <c r="FC17" s="190"/>
      <c r="FD17" s="190"/>
      <c r="FE17" s="190"/>
      <c r="FF17" s="190"/>
      <c r="FG17" s="190"/>
      <c r="FH17" s="190"/>
      <c r="FI17" s="190"/>
      <c r="FJ17" s="190"/>
      <c r="FK17" s="191"/>
    </row>
    <row r="18" spans="1:167" x14ac:dyDescent="0.25">
      <c r="A18" s="198" t="s">
        <v>85</v>
      </c>
      <c r="B18" s="199"/>
      <c r="C18" s="199"/>
      <c r="D18" s="199"/>
      <c r="E18" s="199"/>
      <c r="F18" s="199"/>
      <c r="G18" s="200"/>
      <c r="H18" s="30"/>
      <c r="I18" s="276" t="s">
        <v>155</v>
      </c>
      <c r="J18" s="276"/>
      <c r="K18" s="276"/>
      <c r="L18" s="276"/>
      <c r="M18" s="276"/>
      <c r="N18" s="276"/>
      <c r="O18" s="276"/>
      <c r="P18" s="276"/>
      <c r="Q18" s="276"/>
      <c r="R18" s="276"/>
      <c r="S18" s="276"/>
      <c r="T18" s="276"/>
      <c r="U18" s="276"/>
      <c r="V18" s="276"/>
      <c r="W18" s="276"/>
      <c r="X18" s="276"/>
      <c r="Y18" s="276"/>
      <c r="Z18" s="276"/>
      <c r="AA18" s="276"/>
      <c r="AB18" s="276"/>
      <c r="AC18" s="276"/>
      <c r="AD18" s="276"/>
      <c r="AE18" s="276"/>
      <c r="AF18" s="276"/>
      <c r="AG18" s="276"/>
      <c r="AH18" s="276"/>
      <c r="AI18" s="276"/>
      <c r="AJ18" s="276"/>
      <c r="AK18" s="276"/>
      <c r="AL18" s="276"/>
      <c r="AM18" s="276"/>
      <c r="AN18" s="276"/>
      <c r="AO18" s="276"/>
      <c r="AP18" s="276"/>
      <c r="AQ18" s="276"/>
      <c r="AR18" s="276"/>
      <c r="AS18" s="276"/>
      <c r="AT18" s="276"/>
      <c r="AU18" s="276"/>
      <c r="AV18" s="276"/>
      <c r="AW18" s="276"/>
      <c r="AX18" s="276"/>
      <c r="AY18" s="276"/>
      <c r="AZ18" s="276"/>
      <c r="BA18" s="276"/>
      <c r="BB18" s="276"/>
      <c r="BC18" s="276"/>
      <c r="BD18" s="276"/>
      <c r="BE18" s="276"/>
      <c r="BF18" s="276"/>
      <c r="BG18" s="276"/>
      <c r="BH18" s="276"/>
      <c r="BI18" s="276"/>
      <c r="BJ18" s="276"/>
      <c r="BK18" s="276"/>
      <c r="BL18" s="276"/>
      <c r="BM18" s="276"/>
      <c r="BN18" s="276"/>
      <c r="BO18" s="276"/>
      <c r="BP18" s="276"/>
      <c r="BQ18" s="276"/>
      <c r="BR18" s="276"/>
      <c r="BS18" s="276"/>
      <c r="BT18" s="276"/>
      <c r="BU18" s="276"/>
      <c r="BV18" s="276"/>
      <c r="BW18" s="276"/>
      <c r="BX18" s="276"/>
      <c r="BY18" s="276"/>
      <c r="BZ18" s="276"/>
      <c r="CA18" s="276"/>
      <c r="CB18" s="276"/>
      <c r="CC18" s="276"/>
      <c r="CD18" s="276"/>
      <c r="CE18" s="276"/>
      <c r="CF18" s="276"/>
      <c r="CG18" s="276"/>
      <c r="CH18" s="276"/>
      <c r="CI18" s="276"/>
      <c r="CJ18" s="276"/>
      <c r="CK18" s="276"/>
      <c r="CL18" s="276"/>
      <c r="CM18" s="276"/>
      <c r="CN18" s="276"/>
      <c r="CO18" s="276"/>
      <c r="CP18" s="276"/>
      <c r="CQ18" s="276"/>
      <c r="CR18" s="276"/>
      <c r="CS18" s="276"/>
      <c r="CT18" s="276"/>
      <c r="CU18" s="276"/>
      <c r="CV18" s="276"/>
      <c r="CW18" s="276"/>
      <c r="CX18" s="276"/>
      <c r="CY18" s="276"/>
      <c r="CZ18" s="276"/>
      <c r="DA18" s="276"/>
      <c r="DB18" s="276"/>
      <c r="DC18" s="276"/>
      <c r="DD18" s="276"/>
      <c r="DE18" s="276"/>
      <c r="DF18" s="276"/>
      <c r="DG18" s="276"/>
      <c r="DH18" s="276"/>
      <c r="DI18" s="276"/>
      <c r="DJ18" s="276"/>
      <c r="DK18" s="276"/>
      <c r="DL18" s="276"/>
      <c r="DM18" s="276"/>
      <c r="DN18" s="276"/>
      <c r="DO18" s="276"/>
      <c r="DP18" s="276"/>
      <c r="DQ18" s="276"/>
      <c r="DR18" s="276"/>
      <c r="DS18" s="276"/>
      <c r="DT18" s="276"/>
      <c r="DU18" s="276"/>
      <c r="DV18" s="276"/>
      <c r="DW18" s="276"/>
      <c r="DX18" s="276"/>
      <c r="DY18" s="276"/>
      <c r="DZ18" s="276"/>
      <c r="EA18" s="276"/>
      <c r="EB18" s="276"/>
      <c r="EC18" s="276"/>
      <c r="ED18" s="276"/>
      <c r="EE18" s="276"/>
      <c r="EF18" s="276"/>
      <c r="EG18" s="276"/>
      <c r="EH18" s="276"/>
      <c r="EI18" s="276"/>
      <c r="EJ18" s="276"/>
      <c r="EK18" s="276"/>
      <c r="EL18" s="276"/>
      <c r="EM18" s="276"/>
      <c r="EN18" s="276"/>
      <c r="EO18" s="276"/>
      <c r="EP18" s="276"/>
      <c r="EQ18" s="276"/>
      <c r="ER18" s="276"/>
      <c r="ES18" s="276"/>
      <c r="ET18" s="276"/>
      <c r="EU18" s="276"/>
      <c r="EV18" s="276"/>
      <c r="EW18" s="276"/>
      <c r="EX18" s="276"/>
      <c r="EY18" s="276"/>
      <c r="EZ18" s="276"/>
      <c r="FA18" s="276"/>
      <c r="FB18" s="276"/>
      <c r="FC18" s="276"/>
      <c r="FD18" s="276"/>
      <c r="FE18" s="276"/>
      <c r="FF18" s="276"/>
      <c r="FG18" s="276"/>
      <c r="FH18" s="276"/>
      <c r="FI18" s="276"/>
      <c r="FJ18" s="276"/>
      <c r="FK18" s="277"/>
    </row>
    <row r="19" spans="1:167" x14ac:dyDescent="0.25">
      <c r="A19" s="201" t="s">
        <v>87</v>
      </c>
      <c r="B19" s="202"/>
      <c r="C19" s="202"/>
      <c r="D19" s="202"/>
      <c r="E19" s="202"/>
      <c r="F19" s="202"/>
      <c r="G19" s="203"/>
      <c r="H19" s="31"/>
      <c r="I19" s="207" t="s">
        <v>184</v>
      </c>
      <c r="J19" s="207"/>
      <c r="K19" s="207"/>
      <c r="L19" s="207"/>
      <c r="M19" s="207"/>
      <c r="N19" s="207"/>
      <c r="O19" s="207"/>
      <c r="P19" s="207"/>
      <c r="Q19" s="207"/>
      <c r="R19" s="207"/>
      <c r="S19" s="207"/>
      <c r="T19" s="207"/>
      <c r="U19" s="207"/>
      <c r="V19" s="207"/>
      <c r="W19" s="207"/>
      <c r="X19" s="207"/>
      <c r="Y19" s="207"/>
      <c r="Z19" s="207"/>
      <c r="AA19" s="207"/>
      <c r="AB19" s="207"/>
      <c r="AC19" s="207"/>
      <c r="AD19" s="207"/>
      <c r="AE19" s="207"/>
      <c r="AF19" s="207"/>
      <c r="AG19" s="207"/>
      <c r="AH19" s="207"/>
      <c r="AI19" s="207"/>
      <c r="AJ19" s="207"/>
      <c r="AK19" s="207"/>
      <c r="AL19" s="207"/>
      <c r="AM19" s="207"/>
      <c r="AN19" s="207"/>
      <c r="AO19" s="207"/>
      <c r="AP19" s="207"/>
      <c r="AQ19" s="207"/>
      <c r="AR19" s="207"/>
      <c r="AS19" s="207"/>
      <c r="AT19" s="207"/>
      <c r="AU19" s="207"/>
      <c r="AV19" s="207"/>
      <c r="AW19" s="207"/>
      <c r="AX19" s="207"/>
      <c r="AY19" s="207"/>
      <c r="AZ19" s="207"/>
      <c r="BA19" s="207"/>
      <c r="BB19" s="207"/>
      <c r="BC19" s="208"/>
      <c r="BD19" s="211" t="s">
        <v>415</v>
      </c>
      <c r="BE19" s="212"/>
      <c r="BF19" s="212"/>
      <c r="BG19" s="212"/>
      <c r="BH19" s="212"/>
      <c r="BI19" s="212"/>
      <c r="BJ19" s="212"/>
      <c r="BK19" s="212"/>
      <c r="BL19" s="212"/>
      <c r="BM19" s="212"/>
      <c r="BN19" s="213"/>
      <c r="BO19" s="211" t="s">
        <v>415</v>
      </c>
      <c r="BP19" s="212"/>
      <c r="BQ19" s="212"/>
      <c r="BR19" s="212"/>
      <c r="BS19" s="212"/>
      <c r="BT19" s="212"/>
      <c r="BU19" s="212"/>
      <c r="BV19" s="212"/>
      <c r="BW19" s="212"/>
      <c r="BX19" s="212"/>
      <c r="BY19" s="213"/>
      <c r="BZ19" s="211" t="s">
        <v>415</v>
      </c>
      <c r="CA19" s="212"/>
      <c r="CB19" s="212"/>
      <c r="CC19" s="212"/>
      <c r="CD19" s="212"/>
      <c r="CE19" s="212"/>
      <c r="CF19" s="212"/>
      <c r="CG19" s="212"/>
      <c r="CH19" s="212"/>
      <c r="CI19" s="212"/>
      <c r="CJ19" s="213"/>
      <c r="CK19" s="211" t="s">
        <v>415</v>
      </c>
      <c r="CL19" s="212"/>
      <c r="CM19" s="212"/>
      <c r="CN19" s="212"/>
      <c r="CO19" s="212"/>
      <c r="CP19" s="212"/>
      <c r="CQ19" s="212"/>
      <c r="CR19" s="212"/>
      <c r="CS19" s="212"/>
      <c r="CT19" s="212"/>
      <c r="CU19" s="213"/>
      <c r="CV19" s="211" t="s">
        <v>415</v>
      </c>
      <c r="CW19" s="212"/>
      <c r="CX19" s="212"/>
      <c r="CY19" s="212"/>
      <c r="CZ19" s="212"/>
      <c r="DA19" s="212"/>
      <c r="DB19" s="212"/>
      <c r="DC19" s="212"/>
      <c r="DD19" s="212"/>
      <c r="DE19" s="212"/>
      <c r="DF19" s="212"/>
      <c r="DG19" s="212"/>
      <c r="DH19" s="213"/>
      <c r="DI19" s="211" t="s">
        <v>415</v>
      </c>
      <c r="DJ19" s="212"/>
      <c r="DK19" s="212"/>
      <c r="DL19" s="212"/>
      <c r="DM19" s="212"/>
      <c r="DN19" s="212"/>
      <c r="DO19" s="212"/>
      <c r="DP19" s="212"/>
      <c r="DQ19" s="212"/>
      <c r="DR19" s="212"/>
      <c r="DS19" s="213"/>
      <c r="DT19" s="211" t="s">
        <v>415</v>
      </c>
      <c r="DU19" s="212"/>
      <c r="DV19" s="212"/>
      <c r="DW19" s="212"/>
      <c r="DX19" s="212"/>
      <c r="DY19" s="212"/>
      <c r="DZ19" s="212"/>
      <c r="EA19" s="212"/>
      <c r="EB19" s="212"/>
      <c r="EC19" s="212"/>
      <c r="ED19" s="213"/>
      <c r="EE19" s="211" t="s">
        <v>415</v>
      </c>
      <c r="EF19" s="212"/>
      <c r="EG19" s="212"/>
      <c r="EH19" s="212"/>
      <c r="EI19" s="212"/>
      <c r="EJ19" s="212"/>
      <c r="EK19" s="212"/>
      <c r="EL19" s="212"/>
      <c r="EM19" s="212"/>
      <c r="EN19" s="212"/>
      <c r="EO19" s="213"/>
      <c r="EP19" s="211" t="s">
        <v>415</v>
      </c>
      <c r="EQ19" s="212"/>
      <c r="ER19" s="212"/>
      <c r="ES19" s="212"/>
      <c r="ET19" s="212"/>
      <c r="EU19" s="212"/>
      <c r="EV19" s="212"/>
      <c r="EW19" s="212"/>
      <c r="EX19" s="212"/>
      <c r="EY19" s="212"/>
      <c r="EZ19" s="213"/>
      <c r="FA19" s="211" t="s">
        <v>415</v>
      </c>
      <c r="FB19" s="212"/>
      <c r="FC19" s="212"/>
      <c r="FD19" s="212"/>
      <c r="FE19" s="212"/>
      <c r="FF19" s="212"/>
      <c r="FG19" s="212"/>
      <c r="FH19" s="212"/>
      <c r="FI19" s="212"/>
      <c r="FJ19" s="212"/>
      <c r="FK19" s="213"/>
    </row>
    <row r="20" spans="1:167" x14ac:dyDescent="0.25">
      <c r="A20" s="204"/>
      <c r="B20" s="205"/>
      <c r="C20" s="205"/>
      <c r="D20" s="205"/>
      <c r="E20" s="205"/>
      <c r="F20" s="205"/>
      <c r="G20" s="206"/>
      <c r="H20" s="32"/>
      <c r="I20" s="209" t="s">
        <v>72</v>
      </c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09"/>
      <c r="Y20" s="209"/>
      <c r="Z20" s="209"/>
      <c r="AA20" s="209"/>
      <c r="AB20" s="209"/>
      <c r="AC20" s="209"/>
      <c r="AD20" s="209"/>
      <c r="AE20" s="209"/>
      <c r="AF20" s="209"/>
      <c r="AG20" s="209"/>
      <c r="AH20" s="209"/>
      <c r="AI20" s="209"/>
      <c r="AJ20" s="209"/>
      <c r="AK20" s="209"/>
      <c r="AL20" s="209"/>
      <c r="AM20" s="209"/>
      <c r="AN20" s="209"/>
      <c r="AO20" s="209"/>
      <c r="AP20" s="209"/>
      <c r="AQ20" s="209"/>
      <c r="AR20" s="209"/>
      <c r="AS20" s="209"/>
      <c r="AT20" s="209"/>
      <c r="AU20" s="209"/>
      <c r="AV20" s="209"/>
      <c r="AW20" s="209"/>
      <c r="AX20" s="209"/>
      <c r="AY20" s="209"/>
      <c r="AZ20" s="209"/>
      <c r="BA20" s="209"/>
      <c r="BB20" s="209"/>
      <c r="BC20" s="210"/>
      <c r="BD20" s="214"/>
      <c r="BE20" s="215"/>
      <c r="BF20" s="215"/>
      <c r="BG20" s="215"/>
      <c r="BH20" s="215"/>
      <c r="BI20" s="215"/>
      <c r="BJ20" s="215"/>
      <c r="BK20" s="215"/>
      <c r="BL20" s="215"/>
      <c r="BM20" s="215"/>
      <c r="BN20" s="216"/>
      <c r="BO20" s="214"/>
      <c r="BP20" s="215"/>
      <c r="BQ20" s="215"/>
      <c r="BR20" s="215"/>
      <c r="BS20" s="215"/>
      <c r="BT20" s="215"/>
      <c r="BU20" s="215"/>
      <c r="BV20" s="215"/>
      <c r="BW20" s="215"/>
      <c r="BX20" s="215"/>
      <c r="BY20" s="216"/>
      <c r="BZ20" s="214"/>
      <c r="CA20" s="215"/>
      <c r="CB20" s="215"/>
      <c r="CC20" s="215"/>
      <c r="CD20" s="215"/>
      <c r="CE20" s="215"/>
      <c r="CF20" s="215"/>
      <c r="CG20" s="215"/>
      <c r="CH20" s="215"/>
      <c r="CI20" s="215"/>
      <c r="CJ20" s="216"/>
      <c r="CK20" s="214"/>
      <c r="CL20" s="215"/>
      <c r="CM20" s="215"/>
      <c r="CN20" s="215"/>
      <c r="CO20" s="215"/>
      <c r="CP20" s="215"/>
      <c r="CQ20" s="215"/>
      <c r="CR20" s="215"/>
      <c r="CS20" s="215"/>
      <c r="CT20" s="215"/>
      <c r="CU20" s="216"/>
      <c r="CV20" s="214"/>
      <c r="CW20" s="215"/>
      <c r="CX20" s="215"/>
      <c r="CY20" s="215"/>
      <c r="CZ20" s="215"/>
      <c r="DA20" s="215"/>
      <c r="DB20" s="215"/>
      <c r="DC20" s="215"/>
      <c r="DD20" s="215"/>
      <c r="DE20" s="215"/>
      <c r="DF20" s="215"/>
      <c r="DG20" s="215"/>
      <c r="DH20" s="216"/>
      <c r="DI20" s="214"/>
      <c r="DJ20" s="215"/>
      <c r="DK20" s="215"/>
      <c r="DL20" s="215"/>
      <c r="DM20" s="215"/>
      <c r="DN20" s="215"/>
      <c r="DO20" s="215"/>
      <c r="DP20" s="215"/>
      <c r="DQ20" s="215"/>
      <c r="DR20" s="215"/>
      <c r="DS20" s="216"/>
      <c r="DT20" s="214"/>
      <c r="DU20" s="215"/>
      <c r="DV20" s="215"/>
      <c r="DW20" s="215"/>
      <c r="DX20" s="215"/>
      <c r="DY20" s="215"/>
      <c r="DZ20" s="215"/>
      <c r="EA20" s="215"/>
      <c r="EB20" s="215"/>
      <c r="EC20" s="215"/>
      <c r="ED20" s="216"/>
      <c r="EE20" s="214"/>
      <c r="EF20" s="215"/>
      <c r="EG20" s="215"/>
      <c r="EH20" s="215"/>
      <c r="EI20" s="215"/>
      <c r="EJ20" s="215"/>
      <c r="EK20" s="215"/>
      <c r="EL20" s="215"/>
      <c r="EM20" s="215"/>
      <c r="EN20" s="215"/>
      <c r="EO20" s="216"/>
      <c r="EP20" s="214"/>
      <c r="EQ20" s="215"/>
      <c r="ER20" s="215"/>
      <c r="ES20" s="215"/>
      <c r="ET20" s="215"/>
      <c r="EU20" s="215"/>
      <c r="EV20" s="215"/>
      <c r="EW20" s="215"/>
      <c r="EX20" s="215"/>
      <c r="EY20" s="215"/>
      <c r="EZ20" s="216"/>
      <c r="FA20" s="214"/>
      <c r="FB20" s="215"/>
      <c r="FC20" s="215"/>
      <c r="FD20" s="215"/>
      <c r="FE20" s="215"/>
      <c r="FF20" s="215"/>
      <c r="FG20" s="215"/>
      <c r="FH20" s="215"/>
      <c r="FI20" s="215"/>
      <c r="FJ20" s="215"/>
      <c r="FK20" s="216"/>
    </row>
    <row r="21" spans="1:167" x14ac:dyDescent="0.25">
      <c r="A21" s="198"/>
      <c r="B21" s="199"/>
      <c r="C21" s="199"/>
      <c r="D21" s="199"/>
      <c r="E21" s="199"/>
      <c r="F21" s="199"/>
      <c r="G21" s="200"/>
      <c r="H21" s="30"/>
      <c r="I21" s="237" t="s">
        <v>185</v>
      </c>
      <c r="J21" s="237"/>
      <c r="K21" s="237"/>
      <c r="L21" s="237"/>
      <c r="M21" s="237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7"/>
      <c r="AC21" s="237"/>
      <c r="AD21" s="237"/>
      <c r="AE21" s="237"/>
      <c r="AF21" s="237"/>
      <c r="AG21" s="237"/>
      <c r="AH21" s="237"/>
      <c r="AI21" s="237"/>
      <c r="AJ21" s="237"/>
      <c r="AK21" s="237"/>
      <c r="AL21" s="237"/>
      <c r="AM21" s="237"/>
      <c r="AN21" s="237"/>
      <c r="AO21" s="237"/>
      <c r="AP21" s="237"/>
      <c r="AQ21" s="237"/>
      <c r="AR21" s="237"/>
      <c r="AS21" s="237"/>
      <c r="AT21" s="237"/>
      <c r="AU21" s="237"/>
      <c r="AV21" s="237"/>
      <c r="AW21" s="237"/>
      <c r="AX21" s="237"/>
      <c r="AY21" s="237"/>
      <c r="AZ21" s="237"/>
      <c r="BA21" s="237"/>
      <c r="BB21" s="237"/>
      <c r="BC21" s="278"/>
      <c r="BD21" s="189" t="s">
        <v>415</v>
      </c>
      <c r="BE21" s="190"/>
      <c r="BF21" s="190"/>
      <c r="BG21" s="190"/>
      <c r="BH21" s="190"/>
      <c r="BI21" s="190"/>
      <c r="BJ21" s="190"/>
      <c r="BK21" s="190"/>
      <c r="BL21" s="190"/>
      <c r="BM21" s="190"/>
      <c r="BN21" s="191"/>
      <c r="BO21" s="189" t="s">
        <v>415</v>
      </c>
      <c r="BP21" s="190"/>
      <c r="BQ21" s="190"/>
      <c r="BR21" s="190"/>
      <c r="BS21" s="190"/>
      <c r="BT21" s="190"/>
      <c r="BU21" s="190"/>
      <c r="BV21" s="190"/>
      <c r="BW21" s="190"/>
      <c r="BX21" s="190"/>
      <c r="BY21" s="191"/>
      <c r="BZ21" s="189" t="s">
        <v>415</v>
      </c>
      <c r="CA21" s="190"/>
      <c r="CB21" s="190"/>
      <c r="CC21" s="190"/>
      <c r="CD21" s="190"/>
      <c r="CE21" s="190"/>
      <c r="CF21" s="190"/>
      <c r="CG21" s="190"/>
      <c r="CH21" s="190"/>
      <c r="CI21" s="190"/>
      <c r="CJ21" s="191"/>
      <c r="CK21" s="189" t="s">
        <v>415</v>
      </c>
      <c r="CL21" s="190"/>
      <c r="CM21" s="190"/>
      <c r="CN21" s="190"/>
      <c r="CO21" s="190"/>
      <c r="CP21" s="190"/>
      <c r="CQ21" s="190"/>
      <c r="CR21" s="190"/>
      <c r="CS21" s="190"/>
      <c r="CT21" s="190"/>
      <c r="CU21" s="191"/>
      <c r="CV21" s="189" t="s">
        <v>415</v>
      </c>
      <c r="CW21" s="190"/>
      <c r="CX21" s="190"/>
      <c r="CY21" s="190"/>
      <c r="CZ21" s="190"/>
      <c r="DA21" s="190"/>
      <c r="DB21" s="190"/>
      <c r="DC21" s="190"/>
      <c r="DD21" s="190"/>
      <c r="DE21" s="190"/>
      <c r="DF21" s="190"/>
      <c r="DG21" s="190"/>
      <c r="DH21" s="191"/>
      <c r="DI21" s="189" t="s">
        <v>415</v>
      </c>
      <c r="DJ21" s="190"/>
      <c r="DK21" s="190"/>
      <c r="DL21" s="190"/>
      <c r="DM21" s="190"/>
      <c r="DN21" s="190"/>
      <c r="DO21" s="190"/>
      <c r="DP21" s="190"/>
      <c r="DQ21" s="190"/>
      <c r="DR21" s="190"/>
      <c r="DS21" s="191"/>
      <c r="DT21" s="189" t="s">
        <v>415</v>
      </c>
      <c r="DU21" s="190"/>
      <c r="DV21" s="190"/>
      <c r="DW21" s="190"/>
      <c r="DX21" s="190"/>
      <c r="DY21" s="190"/>
      <c r="DZ21" s="190"/>
      <c r="EA21" s="190"/>
      <c r="EB21" s="190"/>
      <c r="EC21" s="190"/>
      <c r="ED21" s="191"/>
      <c r="EE21" s="189" t="s">
        <v>415</v>
      </c>
      <c r="EF21" s="190"/>
      <c r="EG21" s="190"/>
      <c r="EH21" s="190"/>
      <c r="EI21" s="190"/>
      <c r="EJ21" s="190"/>
      <c r="EK21" s="190"/>
      <c r="EL21" s="190"/>
      <c r="EM21" s="190"/>
      <c r="EN21" s="190"/>
      <c r="EO21" s="191"/>
      <c r="EP21" s="189" t="s">
        <v>415</v>
      </c>
      <c r="EQ21" s="190"/>
      <c r="ER21" s="190"/>
      <c r="ES21" s="190"/>
      <c r="ET21" s="190"/>
      <c r="EU21" s="190"/>
      <c r="EV21" s="190"/>
      <c r="EW21" s="190"/>
      <c r="EX21" s="190"/>
      <c r="EY21" s="190"/>
      <c r="EZ21" s="191"/>
      <c r="FA21" s="189" t="s">
        <v>415</v>
      </c>
      <c r="FB21" s="190"/>
      <c r="FC21" s="190"/>
      <c r="FD21" s="190"/>
      <c r="FE21" s="190"/>
      <c r="FF21" s="190"/>
      <c r="FG21" s="190"/>
      <c r="FH21" s="190"/>
      <c r="FI21" s="190"/>
      <c r="FJ21" s="190"/>
      <c r="FK21" s="191"/>
    </row>
    <row r="22" spans="1:167" x14ac:dyDescent="0.25">
      <c r="A22" s="198"/>
      <c r="B22" s="199"/>
      <c r="C22" s="199"/>
      <c r="D22" s="199"/>
      <c r="E22" s="199"/>
      <c r="F22" s="199"/>
      <c r="G22" s="200"/>
      <c r="H22" s="30"/>
      <c r="I22" s="237" t="s">
        <v>186</v>
      </c>
      <c r="J22" s="237"/>
      <c r="K22" s="237"/>
      <c r="L22" s="237"/>
      <c r="M22" s="237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237"/>
      <c r="AC22" s="237"/>
      <c r="AD22" s="237"/>
      <c r="AE22" s="237"/>
      <c r="AF22" s="237"/>
      <c r="AG22" s="237"/>
      <c r="AH22" s="237"/>
      <c r="AI22" s="237"/>
      <c r="AJ22" s="237"/>
      <c r="AK22" s="237"/>
      <c r="AL22" s="237"/>
      <c r="AM22" s="237"/>
      <c r="AN22" s="237"/>
      <c r="AO22" s="237"/>
      <c r="AP22" s="237"/>
      <c r="AQ22" s="237"/>
      <c r="AR22" s="237"/>
      <c r="AS22" s="237"/>
      <c r="AT22" s="237"/>
      <c r="AU22" s="237"/>
      <c r="AV22" s="237"/>
      <c r="AW22" s="237"/>
      <c r="AX22" s="237"/>
      <c r="AY22" s="237"/>
      <c r="AZ22" s="237"/>
      <c r="BA22" s="237"/>
      <c r="BB22" s="237"/>
      <c r="BC22" s="278"/>
      <c r="BD22" s="189" t="s">
        <v>415</v>
      </c>
      <c r="BE22" s="190"/>
      <c r="BF22" s="190"/>
      <c r="BG22" s="190"/>
      <c r="BH22" s="190"/>
      <c r="BI22" s="190"/>
      <c r="BJ22" s="190"/>
      <c r="BK22" s="190"/>
      <c r="BL22" s="190"/>
      <c r="BM22" s="190"/>
      <c r="BN22" s="191"/>
      <c r="BO22" s="189" t="s">
        <v>415</v>
      </c>
      <c r="BP22" s="190"/>
      <c r="BQ22" s="190"/>
      <c r="BR22" s="190"/>
      <c r="BS22" s="190"/>
      <c r="BT22" s="190"/>
      <c r="BU22" s="190"/>
      <c r="BV22" s="190"/>
      <c r="BW22" s="190"/>
      <c r="BX22" s="190"/>
      <c r="BY22" s="191"/>
      <c r="BZ22" s="189" t="s">
        <v>415</v>
      </c>
      <c r="CA22" s="190"/>
      <c r="CB22" s="190"/>
      <c r="CC22" s="190"/>
      <c r="CD22" s="190"/>
      <c r="CE22" s="190"/>
      <c r="CF22" s="190"/>
      <c r="CG22" s="190"/>
      <c r="CH22" s="190"/>
      <c r="CI22" s="190"/>
      <c r="CJ22" s="191"/>
      <c r="CK22" s="189" t="s">
        <v>415</v>
      </c>
      <c r="CL22" s="190"/>
      <c r="CM22" s="190"/>
      <c r="CN22" s="190"/>
      <c r="CO22" s="190"/>
      <c r="CP22" s="190"/>
      <c r="CQ22" s="190"/>
      <c r="CR22" s="190"/>
      <c r="CS22" s="190"/>
      <c r="CT22" s="190"/>
      <c r="CU22" s="191"/>
      <c r="CV22" s="189" t="s">
        <v>415</v>
      </c>
      <c r="CW22" s="190"/>
      <c r="CX22" s="190"/>
      <c r="CY22" s="190"/>
      <c r="CZ22" s="190"/>
      <c r="DA22" s="190"/>
      <c r="DB22" s="190"/>
      <c r="DC22" s="190"/>
      <c r="DD22" s="190"/>
      <c r="DE22" s="190"/>
      <c r="DF22" s="190"/>
      <c r="DG22" s="190"/>
      <c r="DH22" s="191"/>
      <c r="DI22" s="189" t="s">
        <v>415</v>
      </c>
      <c r="DJ22" s="190"/>
      <c r="DK22" s="190"/>
      <c r="DL22" s="190"/>
      <c r="DM22" s="190"/>
      <c r="DN22" s="190"/>
      <c r="DO22" s="190"/>
      <c r="DP22" s="190"/>
      <c r="DQ22" s="190"/>
      <c r="DR22" s="190"/>
      <c r="DS22" s="191"/>
      <c r="DT22" s="189" t="s">
        <v>415</v>
      </c>
      <c r="DU22" s="190"/>
      <c r="DV22" s="190"/>
      <c r="DW22" s="190"/>
      <c r="DX22" s="190"/>
      <c r="DY22" s="190"/>
      <c r="DZ22" s="190"/>
      <c r="EA22" s="190"/>
      <c r="EB22" s="190"/>
      <c r="EC22" s="190"/>
      <c r="ED22" s="191"/>
      <c r="EE22" s="189" t="s">
        <v>415</v>
      </c>
      <c r="EF22" s="190"/>
      <c r="EG22" s="190"/>
      <c r="EH22" s="190"/>
      <c r="EI22" s="190"/>
      <c r="EJ22" s="190"/>
      <c r="EK22" s="190"/>
      <c r="EL22" s="190"/>
      <c r="EM22" s="190"/>
      <c r="EN22" s="190"/>
      <c r="EO22" s="191"/>
      <c r="EP22" s="189" t="s">
        <v>415</v>
      </c>
      <c r="EQ22" s="190"/>
      <c r="ER22" s="190"/>
      <c r="ES22" s="190"/>
      <c r="ET22" s="190"/>
      <c r="EU22" s="190"/>
      <c r="EV22" s="190"/>
      <c r="EW22" s="190"/>
      <c r="EX22" s="190"/>
      <c r="EY22" s="190"/>
      <c r="EZ22" s="191"/>
      <c r="FA22" s="189" t="s">
        <v>415</v>
      </c>
      <c r="FB22" s="190"/>
      <c r="FC22" s="190"/>
      <c r="FD22" s="190"/>
      <c r="FE22" s="190"/>
      <c r="FF22" s="190"/>
      <c r="FG22" s="190"/>
      <c r="FH22" s="190"/>
      <c r="FI22" s="190"/>
      <c r="FJ22" s="190"/>
      <c r="FK22" s="191"/>
    </row>
    <row r="23" spans="1:167" x14ac:dyDescent="0.25">
      <c r="A23" s="198"/>
      <c r="B23" s="199"/>
      <c r="C23" s="199"/>
      <c r="D23" s="199"/>
      <c r="E23" s="199"/>
      <c r="F23" s="199"/>
      <c r="G23" s="200"/>
      <c r="H23" s="30"/>
      <c r="I23" s="237" t="s">
        <v>187</v>
      </c>
      <c r="J23" s="237"/>
      <c r="K23" s="237"/>
      <c r="L23" s="237"/>
      <c r="M23" s="237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  <c r="AA23" s="237"/>
      <c r="AB23" s="237"/>
      <c r="AC23" s="237"/>
      <c r="AD23" s="237"/>
      <c r="AE23" s="237"/>
      <c r="AF23" s="237"/>
      <c r="AG23" s="237"/>
      <c r="AH23" s="237"/>
      <c r="AI23" s="237"/>
      <c r="AJ23" s="237"/>
      <c r="AK23" s="237"/>
      <c r="AL23" s="237"/>
      <c r="AM23" s="237"/>
      <c r="AN23" s="237"/>
      <c r="AO23" s="237"/>
      <c r="AP23" s="237"/>
      <c r="AQ23" s="237"/>
      <c r="AR23" s="237"/>
      <c r="AS23" s="237"/>
      <c r="AT23" s="237"/>
      <c r="AU23" s="237"/>
      <c r="AV23" s="237"/>
      <c r="AW23" s="237"/>
      <c r="AX23" s="237"/>
      <c r="AY23" s="237"/>
      <c r="AZ23" s="237"/>
      <c r="BA23" s="237"/>
      <c r="BB23" s="237"/>
      <c r="BC23" s="278"/>
      <c r="BD23" s="189" t="s">
        <v>415</v>
      </c>
      <c r="BE23" s="190"/>
      <c r="BF23" s="190"/>
      <c r="BG23" s="190"/>
      <c r="BH23" s="190"/>
      <c r="BI23" s="190"/>
      <c r="BJ23" s="190"/>
      <c r="BK23" s="190"/>
      <c r="BL23" s="190"/>
      <c r="BM23" s="190"/>
      <c r="BN23" s="191"/>
      <c r="BO23" s="189" t="s">
        <v>415</v>
      </c>
      <c r="BP23" s="190"/>
      <c r="BQ23" s="190"/>
      <c r="BR23" s="190"/>
      <c r="BS23" s="190"/>
      <c r="BT23" s="190"/>
      <c r="BU23" s="190"/>
      <c r="BV23" s="190"/>
      <c r="BW23" s="190"/>
      <c r="BX23" s="190"/>
      <c r="BY23" s="191"/>
      <c r="BZ23" s="189" t="s">
        <v>415</v>
      </c>
      <c r="CA23" s="190"/>
      <c r="CB23" s="190"/>
      <c r="CC23" s="190"/>
      <c r="CD23" s="190"/>
      <c r="CE23" s="190"/>
      <c r="CF23" s="190"/>
      <c r="CG23" s="190"/>
      <c r="CH23" s="190"/>
      <c r="CI23" s="190"/>
      <c r="CJ23" s="191"/>
      <c r="CK23" s="189" t="s">
        <v>415</v>
      </c>
      <c r="CL23" s="190"/>
      <c r="CM23" s="190"/>
      <c r="CN23" s="190"/>
      <c r="CO23" s="190"/>
      <c r="CP23" s="190"/>
      <c r="CQ23" s="190"/>
      <c r="CR23" s="190"/>
      <c r="CS23" s="190"/>
      <c r="CT23" s="190"/>
      <c r="CU23" s="191"/>
      <c r="CV23" s="189" t="s">
        <v>415</v>
      </c>
      <c r="CW23" s="190"/>
      <c r="CX23" s="190"/>
      <c r="CY23" s="190"/>
      <c r="CZ23" s="190"/>
      <c r="DA23" s="190"/>
      <c r="DB23" s="190"/>
      <c r="DC23" s="190"/>
      <c r="DD23" s="190"/>
      <c r="DE23" s="190"/>
      <c r="DF23" s="190"/>
      <c r="DG23" s="190"/>
      <c r="DH23" s="191"/>
      <c r="DI23" s="189" t="s">
        <v>415</v>
      </c>
      <c r="DJ23" s="190"/>
      <c r="DK23" s="190"/>
      <c r="DL23" s="190"/>
      <c r="DM23" s="190"/>
      <c r="DN23" s="190"/>
      <c r="DO23" s="190"/>
      <c r="DP23" s="190"/>
      <c r="DQ23" s="190"/>
      <c r="DR23" s="190"/>
      <c r="DS23" s="191"/>
      <c r="DT23" s="189" t="s">
        <v>415</v>
      </c>
      <c r="DU23" s="190"/>
      <c r="DV23" s="190"/>
      <c r="DW23" s="190"/>
      <c r="DX23" s="190"/>
      <c r="DY23" s="190"/>
      <c r="DZ23" s="190"/>
      <c r="EA23" s="190"/>
      <c r="EB23" s="190"/>
      <c r="EC23" s="190"/>
      <c r="ED23" s="191"/>
      <c r="EE23" s="189" t="s">
        <v>415</v>
      </c>
      <c r="EF23" s="190"/>
      <c r="EG23" s="190"/>
      <c r="EH23" s="190"/>
      <c r="EI23" s="190"/>
      <c r="EJ23" s="190"/>
      <c r="EK23" s="190"/>
      <c r="EL23" s="190"/>
      <c r="EM23" s="190"/>
      <c r="EN23" s="190"/>
      <c r="EO23" s="191"/>
      <c r="EP23" s="189" t="s">
        <v>415</v>
      </c>
      <c r="EQ23" s="190"/>
      <c r="ER23" s="190"/>
      <c r="ES23" s="190"/>
      <c r="ET23" s="190"/>
      <c r="EU23" s="190"/>
      <c r="EV23" s="190"/>
      <c r="EW23" s="190"/>
      <c r="EX23" s="190"/>
      <c r="EY23" s="190"/>
      <c r="EZ23" s="191"/>
      <c r="FA23" s="189" t="s">
        <v>415</v>
      </c>
      <c r="FB23" s="190"/>
      <c r="FC23" s="190"/>
      <c r="FD23" s="190"/>
      <c r="FE23" s="190"/>
      <c r="FF23" s="190"/>
      <c r="FG23" s="190"/>
      <c r="FH23" s="190"/>
      <c r="FI23" s="190"/>
      <c r="FJ23" s="190"/>
      <c r="FK23" s="191"/>
    </row>
    <row r="24" spans="1:167" x14ac:dyDescent="0.25">
      <c r="A24" s="198"/>
      <c r="B24" s="199"/>
      <c r="C24" s="199"/>
      <c r="D24" s="199"/>
      <c r="E24" s="199"/>
      <c r="F24" s="199"/>
      <c r="G24" s="200"/>
      <c r="H24" s="30"/>
      <c r="I24" s="237" t="s">
        <v>188</v>
      </c>
      <c r="J24" s="237"/>
      <c r="K24" s="237"/>
      <c r="L24" s="237"/>
      <c r="M24" s="237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7"/>
      <c r="AC24" s="237"/>
      <c r="AD24" s="237"/>
      <c r="AE24" s="237"/>
      <c r="AF24" s="237"/>
      <c r="AG24" s="237"/>
      <c r="AH24" s="237"/>
      <c r="AI24" s="237"/>
      <c r="AJ24" s="237"/>
      <c r="AK24" s="237"/>
      <c r="AL24" s="237"/>
      <c r="AM24" s="237"/>
      <c r="AN24" s="237"/>
      <c r="AO24" s="237"/>
      <c r="AP24" s="237"/>
      <c r="AQ24" s="237"/>
      <c r="AR24" s="237"/>
      <c r="AS24" s="237"/>
      <c r="AT24" s="237"/>
      <c r="AU24" s="237"/>
      <c r="AV24" s="237"/>
      <c r="AW24" s="237"/>
      <c r="AX24" s="237"/>
      <c r="AY24" s="237"/>
      <c r="AZ24" s="237"/>
      <c r="BA24" s="237"/>
      <c r="BB24" s="237"/>
      <c r="BC24" s="278"/>
      <c r="BD24" s="189" t="s">
        <v>415</v>
      </c>
      <c r="BE24" s="190"/>
      <c r="BF24" s="190"/>
      <c r="BG24" s="190"/>
      <c r="BH24" s="190"/>
      <c r="BI24" s="190"/>
      <c r="BJ24" s="190"/>
      <c r="BK24" s="190"/>
      <c r="BL24" s="190"/>
      <c r="BM24" s="190"/>
      <c r="BN24" s="191"/>
      <c r="BO24" s="189" t="s">
        <v>415</v>
      </c>
      <c r="BP24" s="190"/>
      <c r="BQ24" s="190"/>
      <c r="BR24" s="190"/>
      <c r="BS24" s="190"/>
      <c r="BT24" s="190"/>
      <c r="BU24" s="190"/>
      <c r="BV24" s="190"/>
      <c r="BW24" s="190"/>
      <c r="BX24" s="190"/>
      <c r="BY24" s="191"/>
      <c r="BZ24" s="189" t="s">
        <v>415</v>
      </c>
      <c r="CA24" s="190"/>
      <c r="CB24" s="190"/>
      <c r="CC24" s="190"/>
      <c r="CD24" s="190"/>
      <c r="CE24" s="190"/>
      <c r="CF24" s="190"/>
      <c r="CG24" s="190"/>
      <c r="CH24" s="190"/>
      <c r="CI24" s="190"/>
      <c r="CJ24" s="191"/>
      <c r="CK24" s="189" t="s">
        <v>415</v>
      </c>
      <c r="CL24" s="190"/>
      <c r="CM24" s="190"/>
      <c r="CN24" s="190"/>
      <c r="CO24" s="190"/>
      <c r="CP24" s="190"/>
      <c r="CQ24" s="190"/>
      <c r="CR24" s="190"/>
      <c r="CS24" s="190"/>
      <c r="CT24" s="190"/>
      <c r="CU24" s="191"/>
      <c r="CV24" s="189" t="s">
        <v>415</v>
      </c>
      <c r="CW24" s="190"/>
      <c r="CX24" s="190"/>
      <c r="CY24" s="190"/>
      <c r="CZ24" s="190"/>
      <c r="DA24" s="190"/>
      <c r="DB24" s="190"/>
      <c r="DC24" s="190"/>
      <c r="DD24" s="190"/>
      <c r="DE24" s="190"/>
      <c r="DF24" s="190"/>
      <c r="DG24" s="190"/>
      <c r="DH24" s="191"/>
      <c r="DI24" s="189" t="s">
        <v>415</v>
      </c>
      <c r="DJ24" s="190"/>
      <c r="DK24" s="190"/>
      <c r="DL24" s="190"/>
      <c r="DM24" s="190"/>
      <c r="DN24" s="190"/>
      <c r="DO24" s="190"/>
      <c r="DP24" s="190"/>
      <c r="DQ24" s="190"/>
      <c r="DR24" s="190"/>
      <c r="DS24" s="191"/>
      <c r="DT24" s="189" t="s">
        <v>415</v>
      </c>
      <c r="DU24" s="190"/>
      <c r="DV24" s="190"/>
      <c r="DW24" s="190"/>
      <c r="DX24" s="190"/>
      <c r="DY24" s="190"/>
      <c r="DZ24" s="190"/>
      <c r="EA24" s="190"/>
      <c r="EB24" s="190"/>
      <c r="EC24" s="190"/>
      <c r="ED24" s="191"/>
      <c r="EE24" s="189" t="s">
        <v>415</v>
      </c>
      <c r="EF24" s="190"/>
      <c r="EG24" s="190"/>
      <c r="EH24" s="190"/>
      <c r="EI24" s="190"/>
      <c r="EJ24" s="190"/>
      <c r="EK24" s="190"/>
      <c r="EL24" s="190"/>
      <c r="EM24" s="190"/>
      <c r="EN24" s="190"/>
      <c r="EO24" s="191"/>
      <c r="EP24" s="189" t="s">
        <v>415</v>
      </c>
      <c r="EQ24" s="190"/>
      <c r="ER24" s="190"/>
      <c r="ES24" s="190"/>
      <c r="ET24" s="190"/>
      <c r="EU24" s="190"/>
      <c r="EV24" s="190"/>
      <c r="EW24" s="190"/>
      <c r="EX24" s="190"/>
      <c r="EY24" s="190"/>
      <c r="EZ24" s="191"/>
      <c r="FA24" s="189" t="s">
        <v>415</v>
      </c>
      <c r="FB24" s="190"/>
      <c r="FC24" s="190"/>
      <c r="FD24" s="190"/>
      <c r="FE24" s="190"/>
      <c r="FF24" s="190"/>
      <c r="FG24" s="190"/>
      <c r="FH24" s="190"/>
      <c r="FI24" s="190"/>
      <c r="FJ24" s="190"/>
      <c r="FK24" s="191"/>
    </row>
    <row r="25" spans="1:167" x14ac:dyDescent="0.25">
      <c r="A25" s="198"/>
      <c r="B25" s="199"/>
      <c r="C25" s="199"/>
      <c r="D25" s="199"/>
      <c r="E25" s="199"/>
      <c r="F25" s="199"/>
      <c r="G25" s="200"/>
      <c r="H25" s="30"/>
      <c r="I25" s="187" t="s">
        <v>415</v>
      </c>
      <c r="J25" s="187"/>
      <c r="K25" s="187"/>
      <c r="L25" s="187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7"/>
      <c r="Z25" s="187"/>
      <c r="AA25" s="187"/>
      <c r="AB25" s="187"/>
      <c r="AC25" s="187"/>
      <c r="AD25" s="187"/>
      <c r="AE25" s="187"/>
      <c r="AF25" s="187"/>
      <c r="AG25" s="187"/>
      <c r="AH25" s="187"/>
      <c r="AI25" s="187"/>
      <c r="AJ25" s="187"/>
      <c r="AK25" s="187"/>
      <c r="AL25" s="187"/>
      <c r="AM25" s="187"/>
      <c r="AN25" s="187"/>
      <c r="AO25" s="187"/>
      <c r="AP25" s="187"/>
      <c r="AQ25" s="187"/>
      <c r="AR25" s="187"/>
      <c r="AS25" s="187"/>
      <c r="AT25" s="187"/>
      <c r="AU25" s="187"/>
      <c r="AV25" s="187"/>
      <c r="AW25" s="187"/>
      <c r="AX25" s="187"/>
      <c r="AY25" s="187"/>
      <c r="AZ25" s="187"/>
      <c r="BA25" s="187"/>
      <c r="BB25" s="187"/>
      <c r="BC25" s="188"/>
      <c r="BD25" s="189" t="s">
        <v>415</v>
      </c>
      <c r="BE25" s="190"/>
      <c r="BF25" s="190"/>
      <c r="BG25" s="190"/>
      <c r="BH25" s="190"/>
      <c r="BI25" s="190"/>
      <c r="BJ25" s="190"/>
      <c r="BK25" s="190"/>
      <c r="BL25" s="190"/>
      <c r="BM25" s="190"/>
      <c r="BN25" s="191"/>
      <c r="BO25" s="189" t="s">
        <v>415</v>
      </c>
      <c r="BP25" s="190"/>
      <c r="BQ25" s="190"/>
      <c r="BR25" s="190"/>
      <c r="BS25" s="190"/>
      <c r="BT25" s="190"/>
      <c r="BU25" s="190"/>
      <c r="BV25" s="190"/>
      <c r="BW25" s="190"/>
      <c r="BX25" s="190"/>
      <c r="BY25" s="191"/>
      <c r="BZ25" s="189" t="s">
        <v>415</v>
      </c>
      <c r="CA25" s="190"/>
      <c r="CB25" s="190"/>
      <c r="CC25" s="190"/>
      <c r="CD25" s="190"/>
      <c r="CE25" s="190"/>
      <c r="CF25" s="190"/>
      <c r="CG25" s="190"/>
      <c r="CH25" s="190"/>
      <c r="CI25" s="190"/>
      <c r="CJ25" s="191"/>
      <c r="CK25" s="189" t="s">
        <v>415</v>
      </c>
      <c r="CL25" s="190"/>
      <c r="CM25" s="190"/>
      <c r="CN25" s="190"/>
      <c r="CO25" s="190"/>
      <c r="CP25" s="190"/>
      <c r="CQ25" s="190"/>
      <c r="CR25" s="190"/>
      <c r="CS25" s="190"/>
      <c r="CT25" s="190"/>
      <c r="CU25" s="191"/>
      <c r="CV25" s="189" t="s">
        <v>415</v>
      </c>
      <c r="CW25" s="190"/>
      <c r="CX25" s="190"/>
      <c r="CY25" s="190"/>
      <c r="CZ25" s="190"/>
      <c r="DA25" s="190"/>
      <c r="DB25" s="190"/>
      <c r="DC25" s="190"/>
      <c r="DD25" s="190"/>
      <c r="DE25" s="190"/>
      <c r="DF25" s="190"/>
      <c r="DG25" s="190"/>
      <c r="DH25" s="191"/>
      <c r="DI25" s="189" t="s">
        <v>415</v>
      </c>
      <c r="DJ25" s="190"/>
      <c r="DK25" s="190"/>
      <c r="DL25" s="190"/>
      <c r="DM25" s="190"/>
      <c r="DN25" s="190"/>
      <c r="DO25" s="190"/>
      <c r="DP25" s="190"/>
      <c r="DQ25" s="190"/>
      <c r="DR25" s="190"/>
      <c r="DS25" s="191"/>
      <c r="DT25" s="189" t="s">
        <v>415</v>
      </c>
      <c r="DU25" s="190"/>
      <c r="DV25" s="190"/>
      <c r="DW25" s="190"/>
      <c r="DX25" s="190"/>
      <c r="DY25" s="190"/>
      <c r="DZ25" s="190"/>
      <c r="EA25" s="190"/>
      <c r="EB25" s="190"/>
      <c r="EC25" s="190"/>
      <c r="ED25" s="191"/>
      <c r="EE25" s="189" t="s">
        <v>415</v>
      </c>
      <c r="EF25" s="190"/>
      <c r="EG25" s="190"/>
      <c r="EH25" s="190"/>
      <c r="EI25" s="190"/>
      <c r="EJ25" s="190"/>
      <c r="EK25" s="190"/>
      <c r="EL25" s="190"/>
      <c r="EM25" s="190"/>
      <c r="EN25" s="190"/>
      <c r="EO25" s="191"/>
      <c r="EP25" s="189" t="s">
        <v>415</v>
      </c>
      <c r="EQ25" s="190"/>
      <c r="ER25" s="190"/>
      <c r="ES25" s="190"/>
      <c r="ET25" s="190"/>
      <c r="EU25" s="190"/>
      <c r="EV25" s="190"/>
      <c r="EW25" s="190"/>
      <c r="EX25" s="190"/>
      <c r="EY25" s="190"/>
      <c r="EZ25" s="191"/>
      <c r="FA25" s="189" t="s">
        <v>415</v>
      </c>
      <c r="FB25" s="190"/>
      <c r="FC25" s="190"/>
      <c r="FD25" s="190"/>
      <c r="FE25" s="190"/>
      <c r="FF25" s="190"/>
      <c r="FG25" s="190"/>
      <c r="FH25" s="190"/>
      <c r="FI25" s="190"/>
      <c r="FJ25" s="190"/>
      <c r="FK25" s="191"/>
    </row>
    <row r="26" spans="1:167" x14ac:dyDescent="0.25">
      <c r="A26" s="201" t="s">
        <v>88</v>
      </c>
      <c r="B26" s="202"/>
      <c r="C26" s="202"/>
      <c r="D26" s="202"/>
      <c r="E26" s="202"/>
      <c r="F26" s="202"/>
      <c r="G26" s="203"/>
      <c r="H26" s="31"/>
      <c r="I26" s="207" t="s">
        <v>189</v>
      </c>
      <c r="J26" s="207"/>
      <c r="K26" s="207"/>
      <c r="L26" s="207"/>
      <c r="M26" s="207"/>
      <c r="N26" s="207"/>
      <c r="O26" s="207"/>
      <c r="P26" s="207"/>
      <c r="Q26" s="207"/>
      <c r="R26" s="207"/>
      <c r="S26" s="207"/>
      <c r="T26" s="207"/>
      <c r="U26" s="207"/>
      <c r="V26" s="207"/>
      <c r="W26" s="207"/>
      <c r="X26" s="207"/>
      <c r="Y26" s="207"/>
      <c r="Z26" s="207"/>
      <c r="AA26" s="207"/>
      <c r="AB26" s="207"/>
      <c r="AC26" s="207"/>
      <c r="AD26" s="207"/>
      <c r="AE26" s="207"/>
      <c r="AF26" s="207"/>
      <c r="AG26" s="207"/>
      <c r="AH26" s="207"/>
      <c r="AI26" s="207"/>
      <c r="AJ26" s="207"/>
      <c r="AK26" s="207"/>
      <c r="AL26" s="207"/>
      <c r="AM26" s="207"/>
      <c r="AN26" s="207"/>
      <c r="AO26" s="207"/>
      <c r="AP26" s="207"/>
      <c r="AQ26" s="207"/>
      <c r="AR26" s="207"/>
      <c r="AS26" s="207"/>
      <c r="AT26" s="207"/>
      <c r="AU26" s="207"/>
      <c r="AV26" s="207"/>
      <c r="AW26" s="207"/>
      <c r="AX26" s="207"/>
      <c r="AY26" s="207"/>
      <c r="AZ26" s="207"/>
      <c r="BA26" s="207"/>
      <c r="BB26" s="207"/>
      <c r="BC26" s="208"/>
      <c r="BD26" s="211" t="s">
        <v>415</v>
      </c>
      <c r="BE26" s="212"/>
      <c r="BF26" s="212"/>
      <c r="BG26" s="212"/>
      <c r="BH26" s="212"/>
      <c r="BI26" s="212"/>
      <c r="BJ26" s="212"/>
      <c r="BK26" s="212"/>
      <c r="BL26" s="212"/>
      <c r="BM26" s="212"/>
      <c r="BN26" s="213"/>
      <c r="BO26" s="211" t="s">
        <v>415</v>
      </c>
      <c r="BP26" s="212"/>
      <c r="BQ26" s="212"/>
      <c r="BR26" s="212"/>
      <c r="BS26" s="212"/>
      <c r="BT26" s="212"/>
      <c r="BU26" s="212"/>
      <c r="BV26" s="212"/>
      <c r="BW26" s="212"/>
      <c r="BX26" s="212"/>
      <c r="BY26" s="213"/>
      <c r="BZ26" s="211" t="s">
        <v>415</v>
      </c>
      <c r="CA26" s="212"/>
      <c r="CB26" s="212"/>
      <c r="CC26" s="212"/>
      <c r="CD26" s="212"/>
      <c r="CE26" s="212"/>
      <c r="CF26" s="212"/>
      <c r="CG26" s="212"/>
      <c r="CH26" s="212"/>
      <c r="CI26" s="212"/>
      <c r="CJ26" s="213"/>
      <c r="CK26" s="211" t="s">
        <v>415</v>
      </c>
      <c r="CL26" s="212"/>
      <c r="CM26" s="212"/>
      <c r="CN26" s="212"/>
      <c r="CO26" s="212"/>
      <c r="CP26" s="212"/>
      <c r="CQ26" s="212"/>
      <c r="CR26" s="212"/>
      <c r="CS26" s="212"/>
      <c r="CT26" s="212"/>
      <c r="CU26" s="213"/>
      <c r="CV26" s="211" t="s">
        <v>415</v>
      </c>
      <c r="CW26" s="212"/>
      <c r="CX26" s="212"/>
      <c r="CY26" s="212"/>
      <c r="CZ26" s="212"/>
      <c r="DA26" s="212"/>
      <c r="DB26" s="212"/>
      <c r="DC26" s="212"/>
      <c r="DD26" s="212"/>
      <c r="DE26" s="212"/>
      <c r="DF26" s="212"/>
      <c r="DG26" s="212"/>
      <c r="DH26" s="213"/>
      <c r="DI26" s="211" t="s">
        <v>415</v>
      </c>
      <c r="DJ26" s="212"/>
      <c r="DK26" s="212"/>
      <c r="DL26" s="212"/>
      <c r="DM26" s="212"/>
      <c r="DN26" s="212"/>
      <c r="DO26" s="212"/>
      <c r="DP26" s="212"/>
      <c r="DQ26" s="212"/>
      <c r="DR26" s="212"/>
      <c r="DS26" s="213"/>
      <c r="DT26" s="211" t="s">
        <v>415</v>
      </c>
      <c r="DU26" s="212"/>
      <c r="DV26" s="212"/>
      <c r="DW26" s="212"/>
      <c r="DX26" s="212"/>
      <c r="DY26" s="212"/>
      <c r="DZ26" s="212"/>
      <c r="EA26" s="212"/>
      <c r="EB26" s="212"/>
      <c r="EC26" s="212"/>
      <c r="ED26" s="213"/>
      <c r="EE26" s="211" t="s">
        <v>415</v>
      </c>
      <c r="EF26" s="212"/>
      <c r="EG26" s="212"/>
      <c r="EH26" s="212"/>
      <c r="EI26" s="212"/>
      <c r="EJ26" s="212"/>
      <c r="EK26" s="212"/>
      <c r="EL26" s="212"/>
      <c r="EM26" s="212"/>
      <c r="EN26" s="212"/>
      <c r="EO26" s="213"/>
      <c r="EP26" s="211" t="s">
        <v>415</v>
      </c>
      <c r="EQ26" s="212"/>
      <c r="ER26" s="212"/>
      <c r="ES26" s="212"/>
      <c r="ET26" s="212"/>
      <c r="EU26" s="212"/>
      <c r="EV26" s="212"/>
      <c r="EW26" s="212"/>
      <c r="EX26" s="212"/>
      <c r="EY26" s="212"/>
      <c r="EZ26" s="213"/>
      <c r="FA26" s="211" t="s">
        <v>415</v>
      </c>
      <c r="FB26" s="212"/>
      <c r="FC26" s="212"/>
      <c r="FD26" s="212"/>
      <c r="FE26" s="212"/>
      <c r="FF26" s="212"/>
      <c r="FG26" s="212"/>
      <c r="FH26" s="212"/>
      <c r="FI26" s="212"/>
      <c r="FJ26" s="212"/>
      <c r="FK26" s="213"/>
    </row>
    <row r="27" spans="1:167" x14ac:dyDescent="0.25">
      <c r="A27" s="204"/>
      <c r="B27" s="205"/>
      <c r="C27" s="205"/>
      <c r="D27" s="205"/>
      <c r="E27" s="205"/>
      <c r="F27" s="205"/>
      <c r="G27" s="206"/>
      <c r="H27" s="32"/>
      <c r="I27" s="209" t="s">
        <v>72</v>
      </c>
      <c r="J27" s="209"/>
      <c r="K27" s="209"/>
      <c r="L27" s="209"/>
      <c r="M27" s="209"/>
      <c r="N27" s="209"/>
      <c r="O27" s="209"/>
      <c r="P27" s="209"/>
      <c r="Q27" s="209"/>
      <c r="R27" s="209"/>
      <c r="S27" s="209"/>
      <c r="T27" s="209"/>
      <c r="U27" s="209"/>
      <c r="V27" s="209"/>
      <c r="W27" s="209"/>
      <c r="X27" s="209"/>
      <c r="Y27" s="209"/>
      <c r="Z27" s="209"/>
      <c r="AA27" s="209"/>
      <c r="AB27" s="209"/>
      <c r="AC27" s="209"/>
      <c r="AD27" s="209"/>
      <c r="AE27" s="209"/>
      <c r="AF27" s="209"/>
      <c r="AG27" s="209"/>
      <c r="AH27" s="209"/>
      <c r="AI27" s="209"/>
      <c r="AJ27" s="209"/>
      <c r="AK27" s="209"/>
      <c r="AL27" s="209"/>
      <c r="AM27" s="209"/>
      <c r="AN27" s="209"/>
      <c r="AO27" s="209"/>
      <c r="AP27" s="209"/>
      <c r="AQ27" s="209"/>
      <c r="AR27" s="209"/>
      <c r="AS27" s="209"/>
      <c r="AT27" s="209"/>
      <c r="AU27" s="209"/>
      <c r="AV27" s="209"/>
      <c r="AW27" s="209"/>
      <c r="AX27" s="209"/>
      <c r="AY27" s="209"/>
      <c r="AZ27" s="209"/>
      <c r="BA27" s="209"/>
      <c r="BB27" s="209"/>
      <c r="BC27" s="210"/>
      <c r="BD27" s="214"/>
      <c r="BE27" s="215"/>
      <c r="BF27" s="215"/>
      <c r="BG27" s="215"/>
      <c r="BH27" s="215"/>
      <c r="BI27" s="215"/>
      <c r="BJ27" s="215"/>
      <c r="BK27" s="215"/>
      <c r="BL27" s="215"/>
      <c r="BM27" s="215"/>
      <c r="BN27" s="216"/>
      <c r="BO27" s="214"/>
      <c r="BP27" s="215"/>
      <c r="BQ27" s="215"/>
      <c r="BR27" s="215"/>
      <c r="BS27" s="215"/>
      <c r="BT27" s="215"/>
      <c r="BU27" s="215"/>
      <c r="BV27" s="215"/>
      <c r="BW27" s="215"/>
      <c r="BX27" s="215"/>
      <c r="BY27" s="216"/>
      <c r="BZ27" s="214"/>
      <c r="CA27" s="215"/>
      <c r="CB27" s="215"/>
      <c r="CC27" s="215"/>
      <c r="CD27" s="215"/>
      <c r="CE27" s="215"/>
      <c r="CF27" s="215"/>
      <c r="CG27" s="215"/>
      <c r="CH27" s="215"/>
      <c r="CI27" s="215"/>
      <c r="CJ27" s="216"/>
      <c r="CK27" s="214"/>
      <c r="CL27" s="215"/>
      <c r="CM27" s="215"/>
      <c r="CN27" s="215"/>
      <c r="CO27" s="215"/>
      <c r="CP27" s="215"/>
      <c r="CQ27" s="215"/>
      <c r="CR27" s="215"/>
      <c r="CS27" s="215"/>
      <c r="CT27" s="215"/>
      <c r="CU27" s="216"/>
      <c r="CV27" s="214"/>
      <c r="CW27" s="215"/>
      <c r="CX27" s="215"/>
      <c r="CY27" s="215"/>
      <c r="CZ27" s="215"/>
      <c r="DA27" s="215"/>
      <c r="DB27" s="215"/>
      <c r="DC27" s="215"/>
      <c r="DD27" s="215"/>
      <c r="DE27" s="215"/>
      <c r="DF27" s="215"/>
      <c r="DG27" s="215"/>
      <c r="DH27" s="216"/>
      <c r="DI27" s="214"/>
      <c r="DJ27" s="215"/>
      <c r="DK27" s="215"/>
      <c r="DL27" s="215"/>
      <c r="DM27" s="215"/>
      <c r="DN27" s="215"/>
      <c r="DO27" s="215"/>
      <c r="DP27" s="215"/>
      <c r="DQ27" s="215"/>
      <c r="DR27" s="215"/>
      <c r="DS27" s="216"/>
      <c r="DT27" s="214"/>
      <c r="DU27" s="215"/>
      <c r="DV27" s="215"/>
      <c r="DW27" s="215"/>
      <c r="DX27" s="215"/>
      <c r="DY27" s="215"/>
      <c r="DZ27" s="215"/>
      <c r="EA27" s="215"/>
      <c r="EB27" s="215"/>
      <c r="EC27" s="215"/>
      <c r="ED27" s="216"/>
      <c r="EE27" s="214"/>
      <c r="EF27" s="215"/>
      <c r="EG27" s="215"/>
      <c r="EH27" s="215"/>
      <c r="EI27" s="215"/>
      <c r="EJ27" s="215"/>
      <c r="EK27" s="215"/>
      <c r="EL27" s="215"/>
      <c r="EM27" s="215"/>
      <c r="EN27" s="215"/>
      <c r="EO27" s="216"/>
      <c r="EP27" s="214"/>
      <c r="EQ27" s="215"/>
      <c r="ER27" s="215"/>
      <c r="ES27" s="215"/>
      <c r="ET27" s="215"/>
      <c r="EU27" s="215"/>
      <c r="EV27" s="215"/>
      <c r="EW27" s="215"/>
      <c r="EX27" s="215"/>
      <c r="EY27" s="215"/>
      <c r="EZ27" s="216"/>
      <c r="FA27" s="214"/>
      <c r="FB27" s="215"/>
      <c r="FC27" s="215"/>
      <c r="FD27" s="215"/>
      <c r="FE27" s="215"/>
      <c r="FF27" s="215"/>
      <c r="FG27" s="215"/>
      <c r="FH27" s="215"/>
      <c r="FI27" s="215"/>
      <c r="FJ27" s="215"/>
      <c r="FK27" s="216"/>
    </row>
    <row r="28" spans="1:167" x14ac:dyDescent="0.25">
      <c r="A28" s="198"/>
      <c r="B28" s="199"/>
      <c r="C28" s="199"/>
      <c r="D28" s="199"/>
      <c r="E28" s="199"/>
      <c r="F28" s="199"/>
      <c r="G28" s="200"/>
      <c r="H28" s="30"/>
      <c r="I28" s="237" t="s">
        <v>190</v>
      </c>
      <c r="J28" s="237"/>
      <c r="K28" s="237"/>
      <c r="L28" s="237"/>
      <c r="M28" s="237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7"/>
      <c r="AC28" s="237"/>
      <c r="AD28" s="237"/>
      <c r="AE28" s="237"/>
      <c r="AF28" s="237"/>
      <c r="AG28" s="237"/>
      <c r="AH28" s="237"/>
      <c r="AI28" s="237"/>
      <c r="AJ28" s="237"/>
      <c r="AK28" s="237"/>
      <c r="AL28" s="237"/>
      <c r="AM28" s="237"/>
      <c r="AN28" s="237"/>
      <c r="AO28" s="237"/>
      <c r="AP28" s="237"/>
      <c r="AQ28" s="237"/>
      <c r="AR28" s="237"/>
      <c r="AS28" s="237"/>
      <c r="AT28" s="237"/>
      <c r="AU28" s="237"/>
      <c r="AV28" s="237"/>
      <c r="AW28" s="237"/>
      <c r="AX28" s="237"/>
      <c r="AY28" s="237"/>
      <c r="AZ28" s="237"/>
      <c r="BA28" s="237"/>
      <c r="BB28" s="237"/>
      <c r="BC28" s="278"/>
      <c r="BD28" s="189" t="s">
        <v>415</v>
      </c>
      <c r="BE28" s="190"/>
      <c r="BF28" s="190"/>
      <c r="BG28" s="190"/>
      <c r="BH28" s="190"/>
      <c r="BI28" s="190"/>
      <c r="BJ28" s="190"/>
      <c r="BK28" s="190"/>
      <c r="BL28" s="190"/>
      <c r="BM28" s="190"/>
      <c r="BN28" s="191"/>
      <c r="BO28" s="189" t="s">
        <v>415</v>
      </c>
      <c r="BP28" s="190"/>
      <c r="BQ28" s="190"/>
      <c r="BR28" s="190"/>
      <c r="BS28" s="190"/>
      <c r="BT28" s="190"/>
      <c r="BU28" s="190"/>
      <c r="BV28" s="190"/>
      <c r="BW28" s="190"/>
      <c r="BX28" s="190"/>
      <c r="BY28" s="191"/>
      <c r="BZ28" s="189" t="s">
        <v>415</v>
      </c>
      <c r="CA28" s="190"/>
      <c r="CB28" s="190"/>
      <c r="CC28" s="190"/>
      <c r="CD28" s="190"/>
      <c r="CE28" s="190"/>
      <c r="CF28" s="190"/>
      <c r="CG28" s="190"/>
      <c r="CH28" s="190"/>
      <c r="CI28" s="190"/>
      <c r="CJ28" s="191"/>
      <c r="CK28" s="189" t="s">
        <v>415</v>
      </c>
      <c r="CL28" s="190"/>
      <c r="CM28" s="190"/>
      <c r="CN28" s="190"/>
      <c r="CO28" s="190"/>
      <c r="CP28" s="190"/>
      <c r="CQ28" s="190"/>
      <c r="CR28" s="190"/>
      <c r="CS28" s="190"/>
      <c r="CT28" s="190"/>
      <c r="CU28" s="191"/>
      <c r="CV28" s="189" t="s">
        <v>415</v>
      </c>
      <c r="CW28" s="190"/>
      <c r="CX28" s="190"/>
      <c r="CY28" s="190"/>
      <c r="CZ28" s="190"/>
      <c r="DA28" s="190"/>
      <c r="DB28" s="190"/>
      <c r="DC28" s="190"/>
      <c r="DD28" s="190"/>
      <c r="DE28" s="190"/>
      <c r="DF28" s="190"/>
      <c r="DG28" s="190"/>
      <c r="DH28" s="191"/>
      <c r="DI28" s="189" t="s">
        <v>415</v>
      </c>
      <c r="DJ28" s="190"/>
      <c r="DK28" s="190"/>
      <c r="DL28" s="190"/>
      <c r="DM28" s="190"/>
      <c r="DN28" s="190"/>
      <c r="DO28" s="190"/>
      <c r="DP28" s="190"/>
      <c r="DQ28" s="190"/>
      <c r="DR28" s="190"/>
      <c r="DS28" s="191"/>
      <c r="DT28" s="189" t="s">
        <v>415</v>
      </c>
      <c r="DU28" s="190"/>
      <c r="DV28" s="190"/>
      <c r="DW28" s="190"/>
      <c r="DX28" s="190"/>
      <c r="DY28" s="190"/>
      <c r="DZ28" s="190"/>
      <c r="EA28" s="190"/>
      <c r="EB28" s="190"/>
      <c r="EC28" s="190"/>
      <c r="ED28" s="191"/>
      <c r="EE28" s="189" t="s">
        <v>415</v>
      </c>
      <c r="EF28" s="190"/>
      <c r="EG28" s="190"/>
      <c r="EH28" s="190"/>
      <c r="EI28" s="190"/>
      <c r="EJ28" s="190"/>
      <c r="EK28" s="190"/>
      <c r="EL28" s="190"/>
      <c r="EM28" s="190"/>
      <c r="EN28" s="190"/>
      <c r="EO28" s="191"/>
      <c r="EP28" s="189" t="s">
        <v>415</v>
      </c>
      <c r="EQ28" s="190"/>
      <c r="ER28" s="190"/>
      <c r="ES28" s="190"/>
      <c r="ET28" s="190"/>
      <c r="EU28" s="190"/>
      <c r="EV28" s="190"/>
      <c r="EW28" s="190"/>
      <c r="EX28" s="190"/>
      <c r="EY28" s="190"/>
      <c r="EZ28" s="191"/>
      <c r="FA28" s="189" t="s">
        <v>415</v>
      </c>
      <c r="FB28" s="190"/>
      <c r="FC28" s="190"/>
      <c r="FD28" s="190"/>
      <c r="FE28" s="190"/>
      <c r="FF28" s="190"/>
      <c r="FG28" s="190"/>
      <c r="FH28" s="190"/>
      <c r="FI28" s="190"/>
      <c r="FJ28" s="190"/>
      <c r="FK28" s="191"/>
    </row>
    <row r="29" spans="1:167" ht="28.5" customHeight="1" x14ac:dyDescent="0.25">
      <c r="A29" s="198"/>
      <c r="B29" s="199"/>
      <c r="C29" s="199"/>
      <c r="D29" s="199"/>
      <c r="E29" s="199"/>
      <c r="F29" s="199"/>
      <c r="G29" s="200"/>
      <c r="H29" s="30"/>
      <c r="I29" s="237" t="s">
        <v>191</v>
      </c>
      <c r="J29" s="237"/>
      <c r="K29" s="237"/>
      <c r="L29" s="237"/>
      <c r="M29" s="237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7"/>
      <c r="AC29" s="237"/>
      <c r="AD29" s="237"/>
      <c r="AE29" s="237"/>
      <c r="AF29" s="237"/>
      <c r="AG29" s="237"/>
      <c r="AH29" s="237"/>
      <c r="AI29" s="237"/>
      <c r="AJ29" s="237"/>
      <c r="AK29" s="237"/>
      <c r="AL29" s="237"/>
      <c r="AM29" s="237"/>
      <c r="AN29" s="237"/>
      <c r="AO29" s="237"/>
      <c r="AP29" s="237"/>
      <c r="AQ29" s="237"/>
      <c r="AR29" s="237"/>
      <c r="AS29" s="237"/>
      <c r="AT29" s="237"/>
      <c r="AU29" s="237"/>
      <c r="AV29" s="237"/>
      <c r="AW29" s="237"/>
      <c r="AX29" s="237"/>
      <c r="AY29" s="237"/>
      <c r="AZ29" s="237"/>
      <c r="BA29" s="237"/>
      <c r="BB29" s="237"/>
      <c r="BC29" s="278"/>
      <c r="BD29" s="189" t="s">
        <v>415</v>
      </c>
      <c r="BE29" s="190"/>
      <c r="BF29" s="190"/>
      <c r="BG29" s="190"/>
      <c r="BH29" s="190"/>
      <c r="BI29" s="190"/>
      <c r="BJ29" s="190"/>
      <c r="BK29" s="190"/>
      <c r="BL29" s="190"/>
      <c r="BM29" s="190"/>
      <c r="BN29" s="191"/>
      <c r="BO29" s="189" t="s">
        <v>415</v>
      </c>
      <c r="BP29" s="190"/>
      <c r="BQ29" s="190"/>
      <c r="BR29" s="190"/>
      <c r="BS29" s="190"/>
      <c r="BT29" s="190"/>
      <c r="BU29" s="190"/>
      <c r="BV29" s="190"/>
      <c r="BW29" s="190"/>
      <c r="BX29" s="190"/>
      <c r="BY29" s="191"/>
      <c r="BZ29" s="189" t="s">
        <v>415</v>
      </c>
      <c r="CA29" s="190"/>
      <c r="CB29" s="190"/>
      <c r="CC29" s="190"/>
      <c r="CD29" s="190"/>
      <c r="CE29" s="190"/>
      <c r="CF29" s="190"/>
      <c r="CG29" s="190"/>
      <c r="CH29" s="190"/>
      <c r="CI29" s="190"/>
      <c r="CJ29" s="191"/>
      <c r="CK29" s="189" t="s">
        <v>415</v>
      </c>
      <c r="CL29" s="190"/>
      <c r="CM29" s="190"/>
      <c r="CN29" s="190"/>
      <c r="CO29" s="190"/>
      <c r="CP29" s="190"/>
      <c r="CQ29" s="190"/>
      <c r="CR29" s="190"/>
      <c r="CS29" s="190"/>
      <c r="CT29" s="190"/>
      <c r="CU29" s="191"/>
      <c r="CV29" s="189" t="s">
        <v>415</v>
      </c>
      <c r="CW29" s="190"/>
      <c r="CX29" s="190"/>
      <c r="CY29" s="190"/>
      <c r="CZ29" s="190"/>
      <c r="DA29" s="190"/>
      <c r="DB29" s="190"/>
      <c r="DC29" s="190"/>
      <c r="DD29" s="190"/>
      <c r="DE29" s="190"/>
      <c r="DF29" s="190"/>
      <c r="DG29" s="190"/>
      <c r="DH29" s="191"/>
      <c r="DI29" s="189" t="s">
        <v>415</v>
      </c>
      <c r="DJ29" s="190"/>
      <c r="DK29" s="190"/>
      <c r="DL29" s="190"/>
      <c r="DM29" s="190"/>
      <c r="DN29" s="190"/>
      <c r="DO29" s="190"/>
      <c r="DP29" s="190"/>
      <c r="DQ29" s="190"/>
      <c r="DR29" s="190"/>
      <c r="DS29" s="191"/>
      <c r="DT29" s="189" t="s">
        <v>415</v>
      </c>
      <c r="DU29" s="190"/>
      <c r="DV29" s="190"/>
      <c r="DW29" s="190"/>
      <c r="DX29" s="190"/>
      <c r="DY29" s="190"/>
      <c r="DZ29" s="190"/>
      <c r="EA29" s="190"/>
      <c r="EB29" s="190"/>
      <c r="EC29" s="190"/>
      <c r="ED29" s="191"/>
      <c r="EE29" s="189" t="s">
        <v>415</v>
      </c>
      <c r="EF29" s="190"/>
      <c r="EG29" s="190"/>
      <c r="EH29" s="190"/>
      <c r="EI29" s="190"/>
      <c r="EJ29" s="190"/>
      <c r="EK29" s="190"/>
      <c r="EL29" s="190"/>
      <c r="EM29" s="190"/>
      <c r="EN29" s="190"/>
      <c r="EO29" s="191"/>
      <c r="EP29" s="189" t="s">
        <v>415</v>
      </c>
      <c r="EQ29" s="190"/>
      <c r="ER29" s="190"/>
      <c r="ES29" s="190"/>
      <c r="ET29" s="190"/>
      <c r="EU29" s="190"/>
      <c r="EV29" s="190"/>
      <c r="EW29" s="190"/>
      <c r="EX29" s="190"/>
      <c r="EY29" s="190"/>
      <c r="EZ29" s="191"/>
      <c r="FA29" s="189" t="s">
        <v>415</v>
      </c>
      <c r="FB29" s="190"/>
      <c r="FC29" s="190"/>
      <c r="FD29" s="190"/>
      <c r="FE29" s="190"/>
      <c r="FF29" s="190"/>
      <c r="FG29" s="190"/>
      <c r="FH29" s="190"/>
      <c r="FI29" s="190"/>
      <c r="FJ29" s="190"/>
      <c r="FK29" s="191"/>
    </row>
    <row r="30" spans="1:167" x14ac:dyDescent="0.25">
      <c r="A30" s="198"/>
      <c r="B30" s="199"/>
      <c r="C30" s="199"/>
      <c r="D30" s="199"/>
      <c r="E30" s="199"/>
      <c r="F30" s="199"/>
      <c r="G30" s="200"/>
      <c r="H30" s="30"/>
      <c r="I30" s="347" t="s">
        <v>166</v>
      </c>
      <c r="J30" s="347"/>
      <c r="K30" s="347"/>
      <c r="L30" s="347"/>
      <c r="M30" s="347"/>
      <c r="N30" s="347"/>
      <c r="O30" s="347"/>
      <c r="P30" s="347"/>
      <c r="Q30" s="347"/>
      <c r="R30" s="347"/>
      <c r="S30" s="347"/>
      <c r="T30" s="347"/>
      <c r="U30" s="347"/>
      <c r="V30" s="347"/>
      <c r="W30" s="347"/>
      <c r="X30" s="347"/>
      <c r="Y30" s="347"/>
      <c r="Z30" s="347"/>
      <c r="AA30" s="347"/>
      <c r="AB30" s="347"/>
      <c r="AC30" s="347"/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7"/>
      <c r="AO30" s="347"/>
      <c r="AP30" s="347"/>
      <c r="AQ30" s="347"/>
      <c r="AR30" s="347"/>
      <c r="AS30" s="347"/>
      <c r="AT30" s="347"/>
      <c r="AU30" s="347"/>
      <c r="AV30" s="347"/>
      <c r="AW30" s="347"/>
      <c r="AX30" s="347"/>
      <c r="AY30" s="347"/>
      <c r="AZ30" s="347"/>
      <c r="BA30" s="347"/>
      <c r="BB30" s="347"/>
      <c r="BC30" s="33"/>
      <c r="BD30" s="189" t="s">
        <v>415</v>
      </c>
      <c r="BE30" s="190"/>
      <c r="BF30" s="190"/>
      <c r="BG30" s="190"/>
      <c r="BH30" s="190"/>
      <c r="BI30" s="190"/>
      <c r="BJ30" s="190"/>
      <c r="BK30" s="190"/>
      <c r="BL30" s="190"/>
      <c r="BM30" s="190"/>
      <c r="BN30" s="191"/>
      <c r="BO30" s="189" t="s">
        <v>415</v>
      </c>
      <c r="BP30" s="190"/>
      <c r="BQ30" s="190"/>
      <c r="BR30" s="190"/>
      <c r="BS30" s="190"/>
      <c r="BT30" s="190"/>
      <c r="BU30" s="190"/>
      <c r="BV30" s="190"/>
      <c r="BW30" s="190"/>
      <c r="BX30" s="190"/>
      <c r="BY30" s="191"/>
      <c r="BZ30" s="189" t="s">
        <v>415</v>
      </c>
      <c r="CA30" s="190"/>
      <c r="CB30" s="190"/>
      <c r="CC30" s="190"/>
      <c r="CD30" s="190"/>
      <c r="CE30" s="190"/>
      <c r="CF30" s="190"/>
      <c r="CG30" s="190"/>
      <c r="CH30" s="190"/>
      <c r="CI30" s="190"/>
      <c r="CJ30" s="191"/>
      <c r="CK30" s="189" t="s">
        <v>415</v>
      </c>
      <c r="CL30" s="190"/>
      <c r="CM30" s="190"/>
      <c r="CN30" s="190"/>
      <c r="CO30" s="190"/>
      <c r="CP30" s="190"/>
      <c r="CQ30" s="190"/>
      <c r="CR30" s="190"/>
      <c r="CS30" s="190"/>
      <c r="CT30" s="190"/>
      <c r="CU30" s="191"/>
      <c r="CV30" s="189" t="s">
        <v>415</v>
      </c>
      <c r="CW30" s="190"/>
      <c r="CX30" s="190"/>
      <c r="CY30" s="190"/>
      <c r="CZ30" s="190"/>
      <c r="DA30" s="190"/>
      <c r="DB30" s="190"/>
      <c r="DC30" s="190"/>
      <c r="DD30" s="190"/>
      <c r="DE30" s="190"/>
      <c r="DF30" s="190"/>
      <c r="DG30" s="190"/>
      <c r="DH30" s="191"/>
      <c r="DI30" s="189" t="s">
        <v>415</v>
      </c>
      <c r="DJ30" s="190"/>
      <c r="DK30" s="190"/>
      <c r="DL30" s="190"/>
      <c r="DM30" s="190"/>
      <c r="DN30" s="190"/>
      <c r="DO30" s="190"/>
      <c r="DP30" s="190"/>
      <c r="DQ30" s="190"/>
      <c r="DR30" s="190"/>
      <c r="DS30" s="191"/>
      <c r="DT30" s="189" t="s">
        <v>415</v>
      </c>
      <c r="DU30" s="190"/>
      <c r="DV30" s="190"/>
      <c r="DW30" s="190"/>
      <c r="DX30" s="190"/>
      <c r="DY30" s="190"/>
      <c r="DZ30" s="190"/>
      <c r="EA30" s="190"/>
      <c r="EB30" s="190"/>
      <c r="EC30" s="190"/>
      <c r="ED30" s="191"/>
      <c r="EE30" s="189" t="s">
        <v>415</v>
      </c>
      <c r="EF30" s="190"/>
      <c r="EG30" s="190"/>
      <c r="EH30" s="190"/>
      <c r="EI30" s="190"/>
      <c r="EJ30" s="190"/>
      <c r="EK30" s="190"/>
      <c r="EL30" s="190"/>
      <c r="EM30" s="190"/>
      <c r="EN30" s="190"/>
      <c r="EO30" s="191"/>
      <c r="EP30" s="189" t="s">
        <v>415</v>
      </c>
      <c r="EQ30" s="190"/>
      <c r="ER30" s="190"/>
      <c r="ES30" s="190"/>
      <c r="ET30" s="190"/>
      <c r="EU30" s="190"/>
      <c r="EV30" s="190"/>
      <c r="EW30" s="190"/>
      <c r="EX30" s="190"/>
      <c r="EY30" s="190"/>
      <c r="EZ30" s="191"/>
      <c r="FA30" s="189" t="s">
        <v>415</v>
      </c>
      <c r="FB30" s="190"/>
      <c r="FC30" s="190"/>
      <c r="FD30" s="190"/>
      <c r="FE30" s="190"/>
      <c r="FF30" s="190"/>
      <c r="FG30" s="190"/>
      <c r="FH30" s="190"/>
      <c r="FI30" s="190"/>
      <c r="FJ30" s="190"/>
      <c r="FK30" s="191"/>
    </row>
    <row r="31" spans="1:167" ht="6" customHeight="1" x14ac:dyDescent="0.25"/>
    <row r="32" spans="1:167" s="2" customFormat="1" ht="12" x14ac:dyDescent="0.2">
      <c r="A32" s="12"/>
      <c r="B32" s="12"/>
      <c r="C32" s="12"/>
      <c r="D32" s="12"/>
      <c r="E32" s="12"/>
      <c r="F32" s="12" t="s">
        <v>167</v>
      </c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  <c r="DB32" s="12"/>
      <c r="DC32" s="12"/>
      <c r="DD32" s="12"/>
      <c r="DE32" s="12"/>
      <c r="DF32" s="12"/>
      <c r="DG32" s="12"/>
      <c r="DH32" s="12"/>
      <c r="DI32" s="12"/>
      <c r="DJ32" s="12"/>
      <c r="DK32" s="12"/>
      <c r="DL32" s="12"/>
      <c r="DM32" s="12"/>
      <c r="DN32" s="12"/>
      <c r="DO32" s="12"/>
      <c r="DP32" s="12"/>
      <c r="DQ32" s="12"/>
      <c r="DR32" s="12"/>
      <c r="DS32" s="12"/>
      <c r="DT32" s="12"/>
      <c r="DU32" s="12"/>
      <c r="DV32" s="12"/>
      <c r="DW32" s="12"/>
      <c r="DX32" s="12"/>
      <c r="DY32" s="12"/>
      <c r="DZ32" s="12"/>
      <c r="EA32" s="12"/>
      <c r="EB32" s="12"/>
      <c r="EC32" s="12"/>
      <c r="ED32" s="12"/>
      <c r="EE32" s="12"/>
      <c r="EF32" s="12"/>
      <c r="EG32" s="12"/>
      <c r="EH32" s="12"/>
      <c r="EI32" s="12"/>
      <c r="EJ32" s="12"/>
      <c r="EK32" s="12"/>
      <c r="EL32" s="12"/>
      <c r="EM32" s="12"/>
      <c r="EN32" s="12"/>
      <c r="EO32" s="12"/>
      <c r="EP32" s="12"/>
      <c r="EQ32" s="12"/>
      <c r="ER32" s="12"/>
      <c r="ES32" s="12"/>
      <c r="ET32" s="12"/>
      <c r="EU32" s="12"/>
      <c r="EV32" s="12"/>
      <c r="EW32" s="12"/>
      <c r="EX32" s="12"/>
      <c r="EY32" s="12"/>
      <c r="EZ32" s="12"/>
      <c r="FA32" s="12"/>
      <c r="FB32" s="12"/>
      <c r="FC32" s="12"/>
      <c r="FD32" s="12"/>
      <c r="FE32" s="12"/>
      <c r="FF32" s="12"/>
      <c r="FG32" s="12"/>
      <c r="FH32" s="12"/>
      <c r="FI32" s="12"/>
      <c r="FJ32" s="12"/>
      <c r="FK32" s="12"/>
    </row>
  </sheetData>
  <mergeCells count="178">
    <mergeCell ref="A29:G29"/>
    <mergeCell ref="I29:BC29"/>
    <mergeCell ref="EE30:EO30"/>
    <mergeCell ref="DI29:DS29"/>
    <mergeCell ref="DT29:ED29"/>
    <mergeCell ref="A30:G30"/>
    <mergeCell ref="I30:BB30"/>
    <mergeCell ref="BD30:BN30"/>
    <mergeCell ref="BO30:BY30"/>
    <mergeCell ref="A8:FK8"/>
    <mergeCell ref="EP30:EZ30"/>
    <mergeCell ref="FA30:FK30"/>
    <mergeCell ref="BZ30:CJ30"/>
    <mergeCell ref="CK30:CU30"/>
    <mergeCell ref="CV30:DH30"/>
    <mergeCell ref="DI30:DS30"/>
    <mergeCell ref="DT28:ED28"/>
    <mergeCell ref="EE28:EO28"/>
    <mergeCell ref="EP28:EZ28"/>
    <mergeCell ref="FA26:FK27"/>
    <mergeCell ref="BD29:BN29"/>
    <mergeCell ref="BO29:BY29"/>
    <mergeCell ref="DT30:ED30"/>
    <mergeCell ref="EP29:EZ29"/>
    <mergeCell ref="FA29:FK29"/>
    <mergeCell ref="BZ29:CJ29"/>
    <mergeCell ref="CK29:CU29"/>
    <mergeCell ref="CV29:DH29"/>
    <mergeCell ref="EE29:EO29"/>
    <mergeCell ref="CK25:CU25"/>
    <mergeCell ref="CK26:CU27"/>
    <mergeCell ref="BO25:BY25"/>
    <mergeCell ref="BZ25:CJ25"/>
    <mergeCell ref="EP26:EZ27"/>
    <mergeCell ref="DI26:DS27"/>
    <mergeCell ref="FA28:FK28"/>
    <mergeCell ref="BZ28:CJ28"/>
    <mergeCell ref="CK28:CU28"/>
    <mergeCell ref="CV28:DH28"/>
    <mergeCell ref="DI28:DS28"/>
    <mergeCell ref="DT26:ED27"/>
    <mergeCell ref="A25:G25"/>
    <mergeCell ref="I25:BC25"/>
    <mergeCell ref="BD25:BN25"/>
    <mergeCell ref="I27:BC27"/>
    <mergeCell ref="I26:BC26"/>
    <mergeCell ref="BD26:BN27"/>
    <mergeCell ref="A28:G28"/>
    <mergeCell ref="I28:BC28"/>
    <mergeCell ref="BD28:BN28"/>
    <mergeCell ref="BO28:BY28"/>
    <mergeCell ref="A26:G27"/>
    <mergeCell ref="EE26:EO27"/>
    <mergeCell ref="BO26:BY27"/>
    <mergeCell ref="BZ26:CJ27"/>
    <mergeCell ref="CV26:DH27"/>
    <mergeCell ref="FA24:FK24"/>
    <mergeCell ref="EP25:EZ25"/>
    <mergeCell ref="EP24:EZ24"/>
    <mergeCell ref="FA22:FK22"/>
    <mergeCell ref="EE25:EO25"/>
    <mergeCell ref="CK24:CU24"/>
    <mergeCell ref="FA23:FK23"/>
    <mergeCell ref="CV24:DH24"/>
    <mergeCell ref="DI24:DS24"/>
    <mergeCell ref="DT24:ED24"/>
    <mergeCell ref="CV25:DH25"/>
    <mergeCell ref="DI25:DS25"/>
    <mergeCell ref="DT25:ED25"/>
    <mergeCell ref="FA25:FK25"/>
    <mergeCell ref="A24:G24"/>
    <mergeCell ref="I24:BC24"/>
    <mergeCell ref="BD24:BN24"/>
    <mergeCell ref="BO24:BY24"/>
    <mergeCell ref="BZ24:CJ24"/>
    <mergeCell ref="EE23:EO23"/>
    <mergeCell ref="EP23:EZ23"/>
    <mergeCell ref="EE24:EO24"/>
    <mergeCell ref="A23:G23"/>
    <mergeCell ref="I23:BC23"/>
    <mergeCell ref="BD23:BN23"/>
    <mergeCell ref="BO23:BY23"/>
    <mergeCell ref="BZ23:CJ23"/>
    <mergeCell ref="CK23:CU23"/>
    <mergeCell ref="CV23:DH23"/>
    <mergeCell ref="DI23:DS23"/>
    <mergeCell ref="DT23:ED23"/>
    <mergeCell ref="FA21:FK21"/>
    <mergeCell ref="A22:G22"/>
    <mergeCell ref="I22:BC22"/>
    <mergeCell ref="BD22:BN22"/>
    <mergeCell ref="BO22:BY22"/>
    <mergeCell ref="BZ22:CJ22"/>
    <mergeCell ref="CK22:CU22"/>
    <mergeCell ref="CV22:DH22"/>
    <mergeCell ref="DI22:DS22"/>
    <mergeCell ref="DT22:ED22"/>
    <mergeCell ref="BZ21:CJ21"/>
    <mergeCell ref="CK21:CU21"/>
    <mergeCell ref="DI21:DS21"/>
    <mergeCell ref="DT21:ED21"/>
    <mergeCell ref="EE21:EO21"/>
    <mergeCell ref="EP21:EZ21"/>
    <mergeCell ref="EE22:EO22"/>
    <mergeCell ref="EP22:EZ22"/>
    <mergeCell ref="A21:G21"/>
    <mergeCell ref="I21:BC21"/>
    <mergeCell ref="BD21:BN21"/>
    <mergeCell ref="BO21:BY21"/>
    <mergeCell ref="CV21:DH21"/>
    <mergeCell ref="A18:G18"/>
    <mergeCell ref="I18:FK18"/>
    <mergeCell ref="A19:G20"/>
    <mergeCell ref="I19:BC19"/>
    <mergeCell ref="BD19:BN20"/>
    <mergeCell ref="BO19:BY20"/>
    <mergeCell ref="EP19:EZ20"/>
    <mergeCell ref="FA19:FK20"/>
    <mergeCell ref="BZ19:CJ20"/>
    <mergeCell ref="CK19:CU20"/>
    <mergeCell ref="I20:BC20"/>
    <mergeCell ref="DI19:DS20"/>
    <mergeCell ref="DT19:ED20"/>
    <mergeCell ref="EE19:EO20"/>
    <mergeCell ref="FA16:FK16"/>
    <mergeCell ref="CV17:DH17"/>
    <mergeCell ref="CV19:DH20"/>
    <mergeCell ref="DI17:DS17"/>
    <mergeCell ref="DT17:ED17"/>
    <mergeCell ref="EE16:EO16"/>
    <mergeCell ref="EP16:EZ16"/>
    <mergeCell ref="FA17:FK17"/>
    <mergeCell ref="EE17:EO17"/>
    <mergeCell ref="CV16:DH16"/>
    <mergeCell ref="DI16:DS16"/>
    <mergeCell ref="EP17:EZ17"/>
    <mergeCell ref="BZ16:CJ16"/>
    <mergeCell ref="CK16:CU16"/>
    <mergeCell ref="A17:G17"/>
    <mergeCell ref="I17:BB17"/>
    <mergeCell ref="EE15:EO15"/>
    <mergeCell ref="EP15:EZ15"/>
    <mergeCell ref="A16:G16"/>
    <mergeCell ref="I16:BC16"/>
    <mergeCell ref="BD16:BN16"/>
    <mergeCell ref="BO16:BY16"/>
    <mergeCell ref="BD17:BN17"/>
    <mergeCell ref="BO17:BY17"/>
    <mergeCell ref="DT16:ED16"/>
    <mergeCell ref="BZ17:CJ17"/>
    <mergeCell ref="CK17:CU17"/>
    <mergeCell ref="A14:G14"/>
    <mergeCell ref="I14:FK14"/>
    <mergeCell ref="A15:G15"/>
    <mergeCell ref="I15:BC15"/>
    <mergeCell ref="BD15:BN15"/>
    <mergeCell ref="FA15:FK15"/>
    <mergeCell ref="BO15:BY15"/>
    <mergeCell ref="DT13:ED13"/>
    <mergeCell ref="BZ13:CJ13"/>
    <mergeCell ref="CK13:CU13"/>
    <mergeCell ref="DI15:DS15"/>
    <mergeCell ref="DT15:ED15"/>
    <mergeCell ref="BZ15:CJ15"/>
    <mergeCell ref="CK15:CU15"/>
    <mergeCell ref="CV15:DH15"/>
    <mergeCell ref="DI13:DS13"/>
    <mergeCell ref="EE13:EO13"/>
    <mergeCell ref="EP13:EZ13"/>
    <mergeCell ref="A10:FK10"/>
    <mergeCell ref="A12:G13"/>
    <mergeCell ref="H12:BC13"/>
    <mergeCell ref="BD12:CU12"/>
    <mergeCell ref="CV12:DH13"/>
    <mergeCell ref="DI12:FK12"/>
    <mergeCell ref="BD13:BN13"/>
    <mergeCell ref="BO13:BY13"/>
    <mergeCell ref="FA13:FK13"/>
  </mergeCells>
  <phoneticPr fontId="7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72" r:id="rId4" name="ToggleButton1">
          <controlPr defaultSize="0" print="0" autoLine="0" r:id="rId5">
            <anchor>
              <from>
                <xdr:col>0</xdr:col>
                <xdr:colOff>0</xdr:colOff>
                <xdr:row>0</xdr:row>
                <xdr:rowOff>9525</xdr:rowOff>
              </from>
              <to>
                <xdr:col>27</xdr:col>
                <xdr:colOff>47625</xdr:colOff>
                <xdr:row>2</xdr:row>
                <xdr:rowOff>142875</xdr:rowOff>
              </to>
            </anchor>
          </controlPr>
        </control>
      </mc:Choice>
      <mc:Fallback>
        <control shapeId="7172" r:id="rId4" name="Toggle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9"/>
  <dimension ref="A1:FK16"/>
  <sheetViews>
    <sheetView view="pageBreakPreview" topLeftCell="A8" zoomScaleNormal="100" workbookViewId="0">
      <selection activeCell="BU15" sqref="BU15:CH15"/>
    </sheetView>
  </sheetViews>
  <sheetFormatPr defaultColWidth="0.85546875" defaultRowHeight="15" x14ac:dyDescent="0.25"/>
  <cols>
    <col min="1" max="167" width="0.85546875" style="27"/>
    <col min="168" max="16384" width="0.85546875" style="5"/>
  </cols>
  <sheetData>
    <row r="1" spans="1:167" s="2" customFormat="1" ht="12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 t="s">
        <v>192</v>
      </c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</row>
    <row r="2" spans="1:167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 t="s">
        <v>2</v>
      </c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</row>
    <row r="3" spans="1:167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 t="s">
        <v>3</v>
      </c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4" spans="1:167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 t="s">
        <v>4</v>
      </c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spans="1:167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 t="s">
        <v>5</v>
      </c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spans="1:167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 t="s">
        <v>6</v>
      </c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8" spans="1:167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  <c r="DE8" s="257"/>
      <c r="DF8" s="257"/>
      <c r="DG8" s="257"/>
      <c r="DH8" s="257"/>
      <c r="DI8" s="257"/>
      <c r="DJ8" s="257"/>
      <c r="DK8" s="257"/>
      <c r="DL8" s="257"/>
      <c r="DM8" s="257"/>
      <c r="DN8" s="257"/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7"/>
      <c r="EF8" s="257"/>
      <c r="EG8" s="257"/>
      <c r="EH8" s="257"/>
      <c r="EI8" s="257"/>
      <c r="EJ8" s="257"/>
      <c r="EK8" s="257"/>
      <c r="EL8" s="257"/>
      <c r="EM8" s="257"/>
      <c r="EN8" s="257"/>
      <c r="EO8" s="257"/>
      <c r="EP8" s="257"/>
      <c r="EQ8" s="257"/>
      <c r="ER8" s="257"/>
      <c r="ES8" s="257"/>
      <c r="ET8" s="257"/>
      <c r="EU8" s="257"/>
      <c r="EV8" s="257"/>
      <c r="EW8" s="257"/>
      <c r="EX8" s="257"/>
      <c r="EY8" s="257"/>
      <c r="EZ8" s="257"/>
      <c r="FA8" s="257"/>
      <c r="FB8" s="257"/>
      <c r="FC8" s="257"/>
      <c r="FD8" s="257"/>
      <c r="FE8" s="257"/>
      <c r="FF8" s="257"/>
      <c r="FG8" s="257"/>
      <c r="FH8" s="257"/>
      <c r="FI8" s="257"/>
      <c r="FJ8" s="257"/>
      <c r="FK8" s="257"/>
    </row>
    <row r="10" spans="1:167" ht="16.5" x14ac:dyDescent="0.25">
      <c r="A10" s="81" t="s">
        <v>193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</row>
    <row r="14" spans="1:167" ht="88.5" customHeight="1" x14ac:dyDescent="0.25">
      <c r="A14" s="186" t="s">
        <v>194</v>
      </c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8"/>
      <c r="Q14" s="186" t="s">
        <v>195</v>
      </c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8"/>
      <c r="AE14" s="186" t="s">
        <v>196</v>
      </c>
      <c r="AF14" s="187"/>
      <c r="AG14" s="187"/>
      <c r="AH14" s="187"/>
      <c r="AI14" s="187"/>
      <c r="AJ14" s="187"/>
      <c r="AK14" s="187"/>
      <c r="AL14" s="187"/>
      <c r="AM14" s="187"/>
      <c r="AN14" s="187"/>
      <c r="AO14" s="187"/>
      <c r="AP14" s="187"/>
      <c r="AQ14" s="187"/>
      <c r="AR14" s="188"/>
      <c r="AS14" s="186" t="s">
        <v>197</v>
      </c>
      <c r="AT14" s="187"/>
      <c r="AU14" s="187"/>
      <c r="AV14" s="187"/>
      <c r="AW14" s="187"/>
      <c r="AX14" s="187"/>
      <c r="AY14" s="187"/>
      <c r="AZ14" s="187"/>
      <c r="BA14" s="187"/>
      <c r="BB14" s="187"/>
      <c r="BC14" s="187"/>
      <c r="BD14" s="187"/>
      <c r="BE14" s="187"/>
      <c r="BF14" s="188"/>
      <c r="BG14" s="186" t="s">
        <v>198</v>
      </c>
      <c r="BH14" s="187"/>
      <c r="BI14" s="187"/>
      <c r="BJ14" s="187"/>
      <c r="BK14" s="187"/>
      <c r="BL14" s="187"/>
      <c r="BM14" s="187"/>
      <c r="BN14" s="187"/>
      <c r="BO14" s="187"/>
      <c r="BP14" s="187"/>
      <c r="BQ14" s="187"/>
      <c r="BR14" s="187"/>
      <c r="BS14" s="187"/>
      <c r="BT14" s="188"/>
      <c r="BU14" s="186" t="s">
        <v>199</v>
      </c>
      <c r="BV14" s="187"/>
      <c r="BW14" s="187"/>
      <c r="BX14" s="187"/>
      <c r="BY14" s="187"/>
      <c r="BZ14" s="187"/>
      <c r="CA14" s="187"/>
      <c r="CB14" s="187"/>
      <c r="CC14" s="187"/>
      <c r="CD14" s="187"/>
      <c r="CE14" s="187"/>
      <c r="CF14" s="187"/>
      <c r="CG14" s="187"/>
      <c r="CH14" s="188"/>
      <c r="CI14" s="186" t="s">
        <v>200</v>
      </c>
      <c r="CJ14" s="187"/>
      <c r="CK14" s="187"/>
      <c r="CL14" s="187"/>
      <c r="CM14" s="187"/>
      <c r="CN14" s="187"/>
      <c r="CO14" s="187"/>
      <c r="CP14" s="187"/>
      <c r="CQ14" s="187"/>
      <c r="CR14" s="187"/>
      <c r="CS14" s="187"/>
      <c r="CT14" s="187"/>
      <c r="CU14" s="187"/>
      <c r="CV14" s="188"/>
      <c r="CW14" s="186" t="s">
        <v>203</v>
      </c>
      <c r="CX14" s="187"/>
      <c r="CY14" s="187"/>
      <c r="CZ14" s="187"/>
      <c r="DA14" s="187"/>
      <c r="DB14" s="187"/>
      <c r="DC14" s="187"/>
      <c r="DD14" s="187"/>
      <c r="DE14" s="187"/>
      <c r="DF14" s="187"/>
      <c r="DG14" s="187"/>
      <c r="DH14" s="187"/>
      <c r="DI14" s="188"/>
      <c r="DJ14" s="186" t="s">
        <v>201</v>
      </c>
      <c r="DK14" s="187"/>
      <c r="DL14" s="187"/>
      <c r="DM14" s="187"/>
      <c r="DN14" s="187"/>
      <c r="DO14" s="187"/>
      <c r="DP14" s="187"/>
      <c r="DQ14" s="187"/>
      <c r="DR14" s="187"/>
      <c r="DS14" s="187"/>
      <c r="DT14" s="187"/>
      <c r="DU14" s="187"/>
      <c r="DV14" s="187"/>
      <c r="DW14" s="188"/>
      <c r="DX14" s="186" t="s">
        <v>202</v>
      </c>
      <c r="DY14" s="187"/>
      <c r="DZ14" s="187"/>
      <c r="EA14" s="187"/>
      <c r="EB14" s="187"/>
      <c r="EC14" s="187"/>
      <c r="ED14" s="187"/>
      <c r="EE14" s="187"/>
      <c r="EF14" s="187"/>
      <c r="EG14" s="187"/>
      <c r="EH14" s="187"/>
      <c r="EI14" s="187"/>
      <c r="EJ14" s="188"/>
      <c r="EK14" s="186" t="s">
        <v>204</v>
      </c>
      <c r="EL14" s="187"/>
      <c r="EM14" s="187"/>
      <c r="EN14" s="187"/>
      <c r="EO14" s="187"/>
      <c r="EP14" s="187"/>
      <c r="EQ14" s="187"/>
      <c r="ER14" s="187"/>
      <c r="ES14" s="187"/>
      <c r="ET14" s="187"/>
      <c r="EU14" s="187"/>
      <c r="EV14" s="187"/>
      <c r="EW14" s="187"/>
      <c r="EX14" s="188"/>
      <c r="EY14" s="186" t="s">
        <v>205</v>
      </c>
      <c r="EZ14" s="187"/>
      <c r="FA14" s="187"/>
      <c r="FB14" s="187"/>
      <c r="FC14" s="187"/>
      <c r="FD14" s="187"/>
      <c r="FE14" s="187"/>
      <c r="FF14" s="187"/>
      <c r="FG14" s="187"/>
      <c r="FH14" s="187"/>
      <c r="FI14" s="187"/>
      <c r="FJ14" s="187"/>
      <c r="FK14" s="188"/>
    </row>
    <row r="15" spans="1:167" x14ac:dyDescent="0.25">
      <c r="A15" s="298" t="s">
        <v>758</v>
      </c>
      <c r="B15" s="368"/>
      <c r="C15" s="368"/>
      <c r="D15" s="368"/>
      <c r="E15" s="368"/>
      <c r="F15" s="368"/>
      <c r="G15" s="368"/>
      <c r="H15" s="368"/>
      <c r="I15" s="368"/>
      <c r="J15" s="368"/>
      <c r="K15" s="368"/>
      <c r="L15" s="368"/>
      <c r="M15" s="368"/>
      <c r="N15" s="368"/>
      <c r="O15" s="368"/>
      <c r="P15" s="369"/>
      <c r="Q15" s="254">
        <v>1</v>
      </c>
      <c r="R15" s="255"/>
      <c r="S15" s="255"/>
      <c r="T15" s="255"/>
      <c r="U15" s="255"/>
      <c r="V15" s="255"/>
      <c r="W15" s="255"/>
      <c r="X15" s="255"/>
      <c r="Y15" s="255"/>
      <c r="Z15" s="255"/>
      <c r="AA15" s="255"/>
      <c r="AB15" s="255"/>
      <c r="AC15" s="255"/>
      <c r="AD15" s="256"/>
      <c r="AE15" s="198" t="s">
        <v>760</v>
      </c>
      <c r="AF15" s="199"/>
      <c r="AG15" s="199"/>
      <c r="AH15" s="199"/>
      <c r="AI15" s="199"/>
      <c r="AJ15" s="199"/>
      <c r="AK15" s="199"/>
      <c r="AL15" s="199"/>
      <c r="AM15" s="199"/>
      <c r="AN15" s="199"/>
      <c r="AO15" s="199"/>
      <c r="AP15" s="199"/>
      <c r="AQ15" s="199"/>
      <c r="AR15" s="200"/>
      <c r="AS15" s="223" t="s">
        <v>761</v>
      </c>
      <c r="AT15" s="249"/>
      <c r="AU15" s="249"/>
      <c r="AV15" s="249"/>
      <c r="AW15" s="249"/>
      <c r="AX15" s="249"/>
      <c r="AY15" s="249"/>
      <c r="AZ15" s="249"/>
      <c r="BA15" s="249"/>
      <c r="BB15" s="249"/>
      <c r="BC15" s="249"/>
      <c r="BD15" s="249"/>
      <c r="BE15" s="249"/>
      <c r="BF15" s="250"/>
      <c r="BG15" s="365">
        <v>10.5</v>
      </c>
      <c r="BH15" s="366"/>
      <c r="BI15" s="366"/>
      <c r="BJ15" s="366"/>
      <c r="BK15" s="366"/>
      <c r="BL15" s="366"/>
      <c r="BM15" s="366"/>
      <c r="BN15" s="366"/>
      <c r="BO15" s="366"/>
      <c r="BP15" s="366"/>
      <c r="BQ15" s="366"/>
      <c r="BR15" s="366"/>
      <c r="BS15" s="366"/>
      <c r="BT15" s="367"/>
      <c r="BU15" s="365">
        <f>28.9+10.5</f>
        <v>39.4</v>
      </c>
      <c r="BV15" s="366"/>
      <c r="BW15" s="366"/>
      <c r="BX15" s="366"/>
      <c r="BY15" s="366"/>
      <c r="BZ15" s="366"/>
      <c r="CA15" s="366"/>
      <c r="CB15" s="366"/>
      <c r="CC15" s="366"/>
      <c r="CD15" s="366"/>
      <c r="CE15" s="366"/>
      <c r="CF15" s="366"/>
      <c r="CG15" s="366"/>
      <c r="CH15" s="367"/>
      <c r="CI15" s="198" t="s">
        <v>762</v>
      </c>
      <c r="CJ15" s="199"/>
      <c r="CK15" s="199"/>
      <c r="CL15" s="199"/>
      <c r="CM15" s="199"/>
      <c r="CN15" s="199"/>
      <c r="CO15" s="199"/>
      <c r="CP15" s="199"/>
      <c r="CQ15" s="199"/>
      <c r="CR15" s="199"/>
      <c r="CS15" s="199"/>
      <c r="CT15" s="199"/>
      <c r="CU15" s="199"/>
      <c r="CV15" s="200"/>
      <c r="CW15" s="189">
        <f>2.1+1.1</f>
        <v>3.2</v>
      </c>
      <c r="CX15" s="190"/>
      <c r="CY15" s="190"/>
      <c r="CZ15" s="190"/>
      <c r="DA15" s="190"/>
      <c r="DB15" s="190"/>
      <c r="DC15" s="190"/>
      <c r="DD15" s="190"/>
      <c r="DE15" s="190"/>
      <c r="DF15" s="190"/>
      <c r="DG15" s="190"/>
      <c r="DH15" s="190"/>
      <c r="DI15" s="191"/>
      <c r="DJ15" s="285" t="s">
        <v>763</v>
      </c>
      <c r="DK15" s="286"/>
      <c r="DL15" s="286"/>
      <c r="DM15" s="286"/>
      <c r="DN15" s="286"/>
      <c r="DO15" s="286"/>
      <c r="DP15" s="286"/>
      <c r="DQ15" s="286"/>
      <c r="DR15" s="286"/>
      <c r="DS15" s="286"/>
      <c r="DT15" s="286"/>
      <c r="DU15" s="286"/>
      <c r="DV15" s="286"/>
      <c r="DW15" s="287"/>
      <c r="DX15" s="189">
        <v>10.5</v>
      </c>
      <c r="DY15" s="190"/>
      <c r="DZ15" s="190"/>
      <c r="EA15" s="190"/>
      <c r="EB15" s="190"/>
      <c r="EC15" s="190"/>
      <c r="ED15" s="190"/>
      <c r="EE15" s="190"/>
      <c r="EF15" s="190"/>
      <c r="EG15" s="190"/>
      <c r="EH15" s="190"/>
      <c r="EI15" s="190"/>
      <c r="EJ15" s="191"/>
      <c r="EK15" s="189">
        <v>3.2</v>
      </c>
      <c r="EL15" s="190"/>
      <c r="EM15" s="190"/>
      <c r="EN15" s="190"/>
      <c r="EO15" s="190"/>
      <c r="EP15" s="190"/>
      <c r="EQ15" s="190"/>
      <c r="ER15" s="190"/>
      <c r="ES15" s="190"/>
      <c r="ET15" s="190"/>
      <c r="EU15" s="190"/>
      <c r="EV15" s="190"/>
      <c r="EW15" s="190"/>
      <c r="EX15" s="191"/>
      <c r="EY15" s="189" t="s">
        <v>762</v>
      </c>
      <c r="EZ15" s="190"/>
      <c r="FA15" s="190"/>
      <c r="FB15" s="190"/>
      <c r="FC15" s="190"/>
      <c r="FD15" s="190"/>
      <c r="FE15" s="190"/>
      <c r="FF15" s="190"/>
      <c r="FG15" s="190"/>
      <c r="FH15" s="190"/>
      <c r="FI15" s="190"/>
      <c r="FJ15" s="190"/>
      <c r="FK15" s="191"/>
    </row>
    <row r="16" spans="1:167" x14ac:dyDescent="0.25">
      <c r="A16" s="298" t="s">
        <v>759</v>
      </c>
      <c r="B16" s="368"/>
      <c r="C16" s="368"/>
      <c r="D16" s="368"/>
      <c r="E16" s="368"/>
      <c r="F16" s="368"/>
      <c r="G16" s="368"/>
      <c r="H16" s="368"/>
      <c r="I16" s="368"/>
      <c r="J16" s="368"/>
      <c r="K16" s="368"/>
      <c r="L16" s="368"/>
      <c r="M16" s="368"/>
      <c r="N16" s="368"/>
      <c r="O16" s="368"/>
      <c r="P16" s="369"/>
      <c r="Q16" s="254">
        <v>1</v>
      </c>
      <c r="R16" s="255"/>
      <c r="S16" s="255"/>
      <c r="T16" s="255"/>
      <c r="U16" s="255"/>
      <c r="V16" s="255"/>
      <c r="W16" s="255"/>
      <c r="X16" s="255"/>
      <c r="Y16" s="255"/>
      <c r="Z16" s="255"/>
      <c r="AA16" s="255"/>
      <c r="AB16" s="255"/>
      <c r="AC16" s="255"/>
      <c r="AD16" s="256"/>
      <c r="AE16" s="198" t="s">
        <v>760</v>
      </c>
      <c r="AF16" s="199"/>
      <c r="AG16" s="199"/>
      <c r="AH16" s="199"/>
      <c r="AI16" s="199"/>
      <c r="AJ16" s="199"/>
      <c r="AK16" s="199"/>
      <c r="AL16" s="199"/>
      <c r="AM16" s="199"/>
      <c r="AN16" s="199"/>
      <c r="AO16" s="199"/>
      <c r="AP16" s="199"/>
      <c r="AQ16" s="199"/>
      <c r="AR16" s="200"/>
      <c r="AS16" s="223" t="s">
        <v>761</v>
      </c>
      <c r="AT16" s="249"/>
      <c r="AU16" s="249"/>
      <c r="AV16" s="249"/>
      <c r="AW16" s="249"/>
      <c r="AX16" s="249"/>
      <c r="AY16" s="249"/>
      <c r="AZ16" s="249"/>
      <c r="BA16" s="249"/>
      <c r="BB16" s="249"/>
      <c r="BC16" s="249"/>
      <c r="BD16" s="249"/>
      <c r="BE16" s="249"/>
      <c r="BF16" s="250"/>
      <c r="BG16" s="365">
        <v>10.8</v>
      </c>
      <c r="BH16" s="366"/>
      <c r="BI16" s="366"/>
      <c r="BJ16" s="366"/>
      <c r="BK16" s="366"/>
      <c r="BL16" s="366"/>
      <c r="BM16" s="366"/>
      <c r="BN16" s="366"/>
      <c r="BO16" s="366"/>
      <c r="BP16" s="366"/>
      <c r="BQ16" s="366"/>
      <c r="BR16" s="366"/>
      <c r="BS16" s="366"/>
      <c r="BT16" s="367"/>
      <c r="BU16" s="365">
        <f>3.7+15.7+15.7+18.2</f>
        <v>53.3</v>
      </c>
      <c r="BV16" s="366"/>
      <c r="BW16" s="366"/>
      <c r="BX16" s="366"/>
      <c r="BY16" s="366"/>
      <c r="BZ16" s="366"/>
      <c r="CA16" s="366"/>
      <c r="CB16" s="366"/>
      <c r="CC16" s="366"/>
      <c r="CD16" s="366"/>
      <c r="CE16" s="366"/>
      <c r="CF16" s="366"/>
      <c r="CG16" s="366"/>
      <c r="CH16" s="367"/>
      <c r="CI16" s="198" t="s">
        <v>762</v>
      </c>
      <c r="CJ16" s="199"/>
      <c r="CK16" s="199"/>
      <c r="CL16" s="199"/>
      <c r="CM16" s="199"/>
      <c r="CN16" s="199"/>
      <c r="CO16" s="199"/>
      <c r="CP16" s="199"/>
      <c r="CQ16" s="199"/>
      <c r="CR16" s="199"/>
      <c r="CS16" s="199"/>
      <c r="CT16" s="199"/>
      <c r="CU16" s="199"/>
      <c r="CV16" s="200"/>
      <c r="CW16" s="189">
        <f>0.6+1.7+2.1+2</f>
        <v>6.4</v>
      </c>
      <c r="CX16" s="190"/>
      <c r="CY16" s="190"/>
      <c r="CZ16" s="190"/>
      <c r="DA16" s="190"/>
      <c r="DB16" s="190"/>
      <c r="DC16" s="190"/>
      <c r="DD16" s="190"/>
      <c r="DE16" s="190"/>
      <c r="DF16" s="190"/>
      <c r="DG16" s="190"/>
      <c r="DH16" s="190"/>
      <c r="DI16" s="191"/>
      <c r="DJ16" s="285" t="s">
        <v>763</v>
      </c>
      <c r="DK16" s="286"/>
      <c r="DL16" s="286"/>
      <c r="DM16" s="286"/>
      <c r="DN16" s="286"/>
      <c r="DO16" s="286"/>
      <c r="DP16" s="286"/>
      <c r="DQ16" s="286"/>
      <c r="DR16" s="286"/>
      <c r="DS16" s="286"/>
      <c r="DT16" s="286"/>
      <c r="DU16" s="286"/>
      <c r="DV16" s="286"/>
      <c r="DW16" s="287"/>
      <c r="DX16" s="189">
        <v>10.8</v>
      </c>
      <c r="DY16" s="190"/>
      <c r="DZ16" s="190"/>
      <c r="EA16" s="190"/>
      <c r="EB16" s="190"/>
      <c r="EC16" s="190"/>
      <c r="ED16" s="190"/>
      <c r="EE16" s="190"/>
      <c r="EF16" s="190"/>
      <c r="EG16" s="190"/>
      <c r="EH16" s="190"/>
      <c r="EI16" s="190"/>
      <c r="EJ16" s="191"/>
      <c r="EK16" s="189">
        <v>6.4</v>
      </c>
      <c r="EL16" s="190"/>
      <c r="EM16" s="190"/>
      <c r="EN16" s="190"/>
      <c r="EO16" s="190"/>
      <c r="EP16" s="190"/>
      <c r="EQ16" s="190"/>
      <c r="ER16" s="190"/>
      <c r="ES16" s="190"/>
      <c r="ET16" s="190"/>
      <c r="EU16" s="190"/>
      <c r="EV16" s="190"/>
      <c r="EW16" s="190"/>
      <c r="EX16" s="191"/>
      <c r="EY16" s="189" t="s">
        <v>762</v>
      </c>
      <c r="EZ16" s="190"/>
      <c r="FA16" s="190"/>
      <c r="FB16" s="190"/>
      <c r="FC16" s="190"/>
      <c r="FD16" s="190"/>
      <c r="FE16" s="190"/>
      <c r="FF16" s="190"/>
      <c r="FG16" s="190"/>
      <c r="FH16" s="190"/>
      <c r="FI16" s="190"/>
      <c r="FJ16" s="190"/>
      <c r="FK16" s="191"/>
    </row>
  </sheetData>
  <mergeCells count="38">
    <mergeCell ref="A8:FK8"/>
    <mergeCell ref="A14:P14"/>
    <mergeCell ref="Q14:AD14"/>
    <mergeCell ref="AE14:AR14"/>
    <mergeCell ref="AS14:BF14"/>
    <mergeCell ref="BG14:BT14"/>
    <mergeCell ref="BU14:CH14"/>
    <mergeCell ref="CI14:CV14"/>
    <mergeCell ref="CW14:DI14"/>
    <mergeCell ref="DJ14:DW14"/>
    <mergeCell ref="DX14:EJ14"/>
    <mergeCell ref="EK14:EX14"/>
    <mergeCell ref="EY14:FK14"/>
    <mergeCell ref="A10:FK10"/>
    <mergeCell ref="EY16:FK16"/>
    <mergeCell ref="BG16:BT16"/>
    <mergeCell ref="BU16:CH16"/>
    <mergeCell ref="A15:P15"/>
    <mergeCell ref="Q15:AD15"/>
    <mergeCell ref="AE15:AR15"/>
    <mergeCell ref="AS15:BF15"/>
    <mergeCell ref="DX15:EJ15"/>
    <mergeCell ref="CI16:CV16"/>
    <mergeCell ref="CW16:DI16"/>
    <mergeCell ref="A16:P16"/>
    <mergeCell ref="EK15:EX15"/>
    <mergeCell ref="EY15:FK15"/>
    <mergeCell ref="Q16:AD16"/>
    <mergeCell ref="AE16:AR16"/>
    <mergeCell ref="AS16:BF16"/>
    <mergeCell ref="DJ16:DW16"/>
    <mergeCell ref="DX16:EJ16"/>
    <mergeCell ref="EK16:EX16"/>
    <mergeCell ref="DJ15:DW15"/>
    <mergeCell ref="BG15:BT15"/>
    <mergeCell ref="BU15:CH15"/>
    <mergeCell ref="CI15:CV15"/>
    <mergeCell ref="CW15:DI15"/>
  </mergeCells>
  <phoneticPr fontId="7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8194" r:id="rId4" name="ToggleButton1">
          <controlPr defaultSize="0" print="0" autoLine="0" r:id="rId5">
            <anchor>
              <from>
                <xdr:col>0</xdr:col>
                <xdr:colOff>0</xdr:colOff>
                <xdr:row>0</xdr:row>
                <xdr:rowOff>19050</xdr:rowOff>
              </from>
              <to>
                <xdr:col>27</xdr:col>
                <xdr:colOff>47625</xdr:colOff>
                <xdr:row>3</xdr:row>
                <xdr:rowOff>0</xdr:rowOff>
              </to>
            </anchor>
          </controlPr>
        </control>
      </mc:Choice>
      <mc:Fallback>
        <control shapeId="8194" r:id="rId4" name="Toggle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DD30"/>
  <sheetViews>
    <sheetView view="pageBreakPreview" topLeftCell="A18" zoomScaleNormal="100" workbookViewId="0">
      <selection activeCell="CB28" sqref="CB28:CP28"/>
    </sheetView>
  </sheetViews>
  <sheetFormatPr defaultColWidth="0.85546875" defaultRowHeight="15" x14ac:dyDescent="0.25"/>
  <cols>
    <col min="1" max="108" width="0.85546875" style="27"/>
    <col min="109" max="16384" width="0.85546875" style="5"/>
  </cols>
  <sheetData>
    <row r="1" spans="1:108" s="2" customFormat="1" ht="12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 t="s">
        <v>206</v>
      </c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</row>
    <row r="2" spans="1:108" s="2" customFormat="1" ht="12" customHeigh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 t="s">
        <v>2</v>
      </c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</row>
    <row r="3" spans="1:108" s="2" customFormat="1" ht="12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 t="s">
        <v>3</v>
      </c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</row>
    <row r="4" spans="1:108" s="2" customFormat="1" ht="12" customHeight="1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 t="s">
        <v>4</v>
      </c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</row>
    <row r="5" spans="1:108" s="2" customFormat="1" ht="12" customHeigh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 t="s">
        <v>5</v>
      </c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</row>
    <row r="6" spans="1:108" s="2" customFormat="1" ht="12" customHeight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 t="s">
        <v>6</v>
      </c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</row>
    <row r="8" spans="1:108" ht="15" customHeight="1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</row>
    <row r="10" spans="1:108" s="1" customFormat="1" ht="33" customHeight="1" x14ac:dyDescent="0.2">
      <c r="A10" s="381" t="s">
        <v>207</v>
      </c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381"/>
      <c r="AJ10" s="381"/>
      <c r="AK10" s="381"/>
      <c r="AL10" s="381"/>
      <c r="AM10" s="381"/>
      <c r="AN10" s="381"/>
      <c r="AO10" s="381"/>
      <c r="AP10" s="381"/>
      <c r="AQ10" s="381"/>
      <c r="AR10" s="381"/>
      <c r="AS10" s="381"/>
      <c r="AT10" s="381"/>
      <c r="AU10" s="381"/>
      <c r="AV10" s="381"/>
      <c r="AW10" s="381"/>
      <c r="AX10" s="381"/>
      <c r="AY10" s="381"/>
      <c r="AZ10" s="381"/>
      <c r="BA10" s="381"/>
      <c r="BB10" s="381"/>
      <c r="BC10" s="381"/>
      <c r="BD10" s="381"/>
      <c r="BE10" s="381"/>
      <c r="BF10" s="381"/>
      <c r="BG10" s="381"/>
      <c r="BH10" s="381"/>
      <c r="BI10" s="381"/>
      <c r="BJ10" s="381"/>
      <c r="BK10" s="381"/>
      <c r="BL10" s="381"/>
      <c r="BM10" s="381"/>
      <c r="BN10" s="381"/>
      <c r="BO10" s="381"/>
      <c r="BP10" s="381"/>
      <c r="BQ10" s="381"/>
      <c r="BR10" s="381"/>
      <c r="BS10" s="381"/>
      <c r="BT10" s="381"/>
      <c r="BU10" s="381"/>
      <c r="BV10" s="381"/>
      <c r="BW10" s="381"/>
      <c r="BX10" s="381"/>
      <c r="BY10" s="381"/>
      <c r="BZ10" s="381"/>
      <c r="CA10" s="381"/>
      <c r="CB10" s="381"/>
      <c r="CC10" s="381"/>
      <c r="CD10" s="381"/>
      <c r="CE10" s="381"/>
      <c r="CF10" s="381"/>
      <c r="CG10" s="381"/>
      <c r="CH10" s="381"/>
      <c r="CI10" s="381"/>
      <c r="CJ10" s="381"/>
      <c r="CK10" s="381"/>
      <c r="CL10" s="381"/>
      <c r="CM10" s="381"/>
      <c r="CN10" s="381"/>
      <c r="CO10" s="381"/>
      <c r="CP10" s="381"/>
      <c r="CQ10" s="381"/>
      <c r="CR10" s="381"/>
      <c r="CS10" s="381"/>
      <c r="CT10" s="381"/>
      <c r="CU10" s="381"/>
      <c r="CV10" s="381"/>
      <c r="CW10" s="381"/>
      <c r="CX10" s="381"/>
      <c r="CY10" s="381"/>
      <c r="CZ10" s="381"/>
      <c r="DA10" s="381"/>
      <c r="DB10" s="381"/>
      <c r="DC10" s="381"/>
      <c r="DD10" s="381"/>
    </row>
    <row r="11" spans="1:108" ht="15" customHeight="1" x14ac:dyDescent="0.25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T11" s="57"/>
      <c r="CU11" s="57"/>
      <c r="CV11" s="57"/>
      <c r="CW11" s="57"/>
      <c r="CX11" s="57"/>
      <c r="CY11" s="57"/>
      <c r="CZ11" s="57"/>
      <c r="DA11" s="57"/>
      <c r="DB11" s="57"/>
      <c r="DC11" s="57"/>
      <c r="DD11" s="57"/>
    </row>
    <row r="12" spans="1:108" ht="21.95" customHeight="1" x14ac:dyDescent="0.25">
      <c r="A12" s="192" t="s">
        <v>51</v>
      </c>
      <c r="B12" s="193"/>
      <c r="C12" s="193"/>
      <c r="D12" s="193"/>
      <c r="E12" s="193"/>
      <c r="F12" s="193"/>
      <c r="G12" s="194"/>
      <c r="H12" s="192" t="s">
        <v>208</v>
      </c>
      <c r="I12" s="193"/>
      <c r="J12" s="193"/>
      <c r="K12" s="193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  <c r="AA12" s="193"/>
      <c r="AB12" s="193"/>
      <c r="AC12" s="193"/>
      <c r="AD12" s="193"/>
      <c r="AE12" s="193"/>
      <c r="AF12" s="193"/>
      <c r="AG12" s="193"/>
      <c r="AH12" s="193"/>
      <c r="AI12" s="193"/>
      <c r="AJ12" s="193"/>
      <c r="AK12" s="193"/>
      <c r="AL12" s="193"/>
      <c r="AM12" s="193"/>
      <c r="AN12" s="193"/>
      <c r="AO12" s="193"/>
      <c r="AP12" s="193"/>
      <c r="AQ12" s="193"/>
      <c r="AR12" s="193"/>
      <c r="AS12" s="193"/>
      <c r="AT12" s="193"/>
      <c r="AU12" s="193"/>
      <c r="AV12" s="193"/>
      <c r="AW12" s="193"/>
      <c r="AX12" s="193"/>
      <c r="AY12" s="193"/>
      <c r="AZ12" s="193"/>
      <c r="BA12" s="193"/>
      <c r="BB12" s="193"/>
      <c r="BC12" s="193"/>
      <c r="BD12" s="193"/>
      <c r="BE12" s="193"/>
      <c r="BF12" s="193"/>
      <c r="BG12" s="193"/>
      <c r="BH12" s="193"/>
      <c r="BI12" s="193"/>
      <c r="BJ12" s="193"/>
      <c r="BK12" s="193"/>
      <c r="BL12" s="193"/>
      <c r="BM12" s="193"/>
      <c r="BN12" s="193"/>
      <c r="BO12" s="194"/>
      <c r="BP12" s="192" t="s">
        <v>21</v>
      </c>
      <c r="BQ12" s="193"/>
      <c r="BR12" s="193"/>
      <c r="BS12" s="193"/>
      <c r="BT12" s="193"/>
      <c r="BU12" s="193"/>
      <c r="BV12" s="193"/>
      <c r="BW12" s="193"/>
      <c r="BX12" s="193"/>
      <c r="BY12" s="193"/>
      <c r="BZ12" s="193"/>
      <c r="CA12" s="194"/>
      <c r="CB12" s="192" t="s">
        <v>209</v>
      </c>
      <c r="CC12" s="193"/>
      <c r="CD12" s="193"/>
      <c r="CE12" s="193"/>
      <c r="CF12" s="193"/>
      <c r="CG12" s="193"/>
      <c r="CH12" s="193"/>
      <c r="CI12" s="193"/>
      <c r="CJ12" s="193"/>
      <c r="CK12" s="193"/>
      <c r="CL12" s="193"/>
      <c r="CM12" s="193"/>
      <c r="CN12" s="193"/>
      <c r="CO12" s="193"/>
      <c r="CP12" s="194"/>
      <c r="CQ12" s="192" t="s">
        <v>65</v>
      </c>
      <c r="CR12" s="193"/>
      <c r="CS12" s="193"/>
      <c r="CT12" s="193"/>
      <c r="CU12" s="193"/>
      <c r="CV12" s="193"/>
      <c r="CW12" s="193"/>
      <c r="CX12" s="193"/>
      <c r="CY12" s="193"/>
      <c r="CZ12" s="193"/>
      <c r="DA12" s="193"/>
      <c r="DB12" s="193"/>
      <c r="DC12" s="193"/>
      <c r="DD12" s="194"/>
    </row>
    <row r="13" spans="1:108" ht="21.95" customHeight="1" x14ac:dyDescent="0.25">
      <c r="A13" s="195"/>
      <c r="B13" s="196"/>
      <c r="C13" s="196"/>
      <c r="D13" s="196"/>
      <c r="E13" s="196"/>
      <c r="F13" s="196"/>
      <c r="G13" s="197"/>
      <c r="H13" s="195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6"/>
      <c r="AG13" s="196"/>
      <c r="AH13" s="196"/>
      <c r="AI13" s="196"/>
      <c r="AJ13" s="196"/>
      <c r="AK13" s="196"/>
      <c r="AL13" s="196"/>
      <c r="AM13" s="196"/>
      <c r="AN13" s="196"/>
      <c r="AO13" s="196"/>
      <c r="AP13" s="196"/>
      <c r="AQ13" s="196"/>
      <c r="AR13" s="196"/>
      <c r="AS13" s="196"/>
      <c r="AT13" s="196"/>
      <c r="AU13" s="196"/>
      <c r="AV13" s="196"/>
      <c r="AW13" s="196"/>
      <c r="AX13" s="196"/>
      <c r="AY13" s="196"/>
      <c r="AZ13" s="196"/>
      <c r="BA13" s="196"/>
      <c r="BB13" s="196"/>
      <c r="BC13" s="196"/>
      <c r="BD13" s="196"/>
      <c r="BE13" s="196"/>
      <c r="BF13" s="196"/>
      <c r="BG13" s="196"/>
      <c r="BH13" s="196"/>
      <c r="BI13" s="196"/>
      <c r="BJ13" s="196"/>
      <c r="BK13" s="196"/>
      <c r="BL13" s="196"/>
      <c r="BM13" s="196"/>
      <c r="BN13" s="196"/>
      <c r="BO13" s="197"/>
      <c r="BP13" s="195"/>
      <c r="BQ13" s="196"/>
      <c r="BR13" s="196"/>
      <c r="BS13" s="196"/>
      <c r="BT13" s="196"/>
      <c r="BU13" s="196"/>
      <c r="BV13" s="196"/>
      <c r="BW13" s="196"/>
      <c r="BX13" s="196"/>
      <c r="BY13" s="196"/>
      <c r="BZ13" s="196"/>
      <c r="CA13" s="197"/>
      <c r="CB13" s="195"/>
      <c r="CC13" s="196"/>
      <c r="CD13" s="196"/>
      <c r="CE13" s="196"/>
      <c r="CF13" s="196"/>
      <c r="CG13" s="196"/>
      <c r="CH13" s="196"/>
      <c r="CI13" s="196"/>
      <c r="CJ13" s="196"/>
      <c r="CK13" s="196"/>
      <c r="CL13" s="196"/>
      <c r="CM13" s="196"/>
      <c r="CN13" s="196"/>
      <c r="CO13" s="196"/>
      <c r="CP13" s="197"/>
      <c r="CQ13" s="195"/>
      <c r="CR13" s="196"/>
      <c r="CS13" s="196"/>
      <c r="CT13" s="196"/>
      <c r="CU13" s="196"/>
      <c r="CV13" s="196"/>
      <c r="CW13" s="196"/>
      <c r="CX13" s="196"/>
      <c r="CY13" s="196"/>
      <c r="CZ13" s="196"/>
      <c r="DA13" s="196"/>
      <c r="DB13" s="196"/>
      <c r="DC13" s="196"/>
      <c r="DD13" s="197"/>
    </row>
    <row r="14" spans="1:108" ht="28.5" customHeight="1" x14ac:dyDescent="0.25">
      <c r="A14" s="198">
        <v>1</v>
      </c>
      <c r="B14" s="199"/>
      <c r="C14" s="199"/>
      <c r="D14" s="199"/>
      <c r="E14" s="199"/>
      <c r="F14" s="199"/>
      <c r="G14" s="200"/>
      <c r="H14" s="58"/>
      <c r="I14" s="370" t="s">
        <v>210</v>
      </c>
      <c r="J14" s="370"/>
      <c r="K14" s="370"/>
      <c r="L14" s="370"/>
      <c r="M14" s="370"/>
      <c r="N14" s="370"/>
      <c r="O14" s="370"/>
      <c r="P14" s="370"/>
      <c r="Q14" s="370"/>
      <c r="R14" s="370"/>
      <c r="S14" s="370"/>
      <c r="T14" s="370"/>
      <c r="U14" s="370"/>
      <c r="V14" s="370"/>
      <c r="W14" s="370"/>
      <c r="X14" s="370"/>
      <c r="Y14" s="370"/>
      <c r="Z14" s="370"/>
      <c r="AA14" s="370"/>
      <c r="AB14" s="370"/>
      <c r="AC14" s="370"/>
      <c r="AD14" s="370"/>
      <c r="AE14" s="370"/>
      <c r="AF14" s="370"/>
      <c r="AG14" s="370"/>
      <c r="AH14" s="370"/>
      <c r="AI14" s="370"/>
      <c r="AJ14" s="370"/>
      <c r="AK14" s="370"/>
      <c r="AL14" s="370"/>
      <c r="AM14" s="370"/>
      <c r="AN14" s="370"/>
      <c r="AO14" s="370"/>
      <c r="AP14" s="370"/>
      <c r="AQ14" s="370"/>
      <c r="AR14" s="370"/>
      <c r="AS14" s="370"/>
      <c r="AT14" s="370"/>
      <c r="AU14" s="370"/>
      <c r="AV14" s="370"/>
      <c r="AW14" s="370"/>
      <c r="AX14" s="370"/>
      <c r="AY14" s="370"/>
      <c r="AZ14" s="370"/>
      <c r="BA14" s="370"/>
      <c r="BB14" s="370"/>
      <c r="BC14" s="370"/>
      <c r="BD14" s="370"/>
      <c r="BE14" s="370"/>
      <c r="BF14" s="370"/>
      <c r="BG14" s="370"/>
      <c r="BH14" s="370"/>
      <c r="BI14" s="370"/>
      <c r="BJ14" s="370"/>
      <c r="BK14" s="370"/>
      <c r="BL14" s="370"/>
      <c r="BM14" s="370"/>
      <c r="BN14" s="370"/>
      <c r="BO14" s="371"/>
      <c r="BP14" s="189" t="s">
        <v>415</v>
      </c>
      <c r="BQ14" s="190"/>
      <c r="BR14" s="190"/>
      <c r="BS14" s="190"/>
      <c r="BT14" s="190"/>
      <c r="BU14" s="190"/>
      <c r="BV14" s="190"/>
      <c r="BW14" s="190"/>
      <c r="BX14" s="190"/>
      <c r="BY14" s="190"/>
      <c r="BZ14" s="190"/>
      <c r="CA14" s="191"/>
      <c r="CB14" s="372" t="s">
        <v>415</v>
      </c>
      <c r="CC14" s="373"/>
      <c r="CD14" s="373"/>
      <c r="CE14" s="373"/>
      <c r="CF14" s="373"/>
      <c r="CG14" s="373"/>
      <c r="CH14" s="373"/>
      <c r="CI14" s="373"/>
      <c r="CJ14" s="373"/>
      <c r="CK14" s="373"/>
      <c r="CL14" s="373"/>
      <c r="CM14" s="373"/>
      <c r="CN14" s="373"/>
      <c r="CO14" s="373"/>
      <c r="CP14" s="374"/>
      <c r="CQ14" s="378" t="s">
        <v>744</v>
      </c>
      <c r="CR14" s="379"/>
      <c r="CS14" s="379"/>
      <c r="CT14" s="379"/>
      <c r="CU14" s="379"/>
      <c r="CV14" s="379"/>
      <c r="CW14" s="379"/>
      <c r="CX14" s="379"/>
      <c r="CY14" s="379"/>
      <c r="CZ14" s="379"/>
      <c r="DA14" s="379"/>
      <c r="DB14" s="379"/>
      <c r="DC14" s="379"/>
      <c r="DD14" s="380"/>
    </row>
    <row r="15" spans="1:108" x14ac:dyDescent="0.25">
      <c r="A15" s="198" t="s">
        <v>70</v>
      </c>
      <c r="B15" s="199"/>
      <c r="C15" s="199"/>
      <c r="D15" s="199"/>
      <c r="E15" s="199"/>
      <c r="F15" s="199"/>
      <c r="G15" s="200"/>
      <c r="H15" s="58"/>
      <c r="I15" s="370" t="s">
        <v>211</v>
      </c>
      <c r="J15" s="370"/>
      <c r="K15" s="370"/>
      <c r="L15" s="370"/>
      <c r="M15" s="370"/>
      <c r="N15" s="370"/>
      <c r="O15" s="370"/>
      <c r="P15" s="370"/>
      <c r="Q15" s="370"/>
      <c r="R15" s="370"/>
      <c r="S15" s="370"/>
      <c r="T15" s="370"/>
      <c r="U15" s="370"/>
      <c r="V15" s="370"/>
      <c r="W15" s="370"/>
      <c r="X15" s="370"/>
      <c r="Y15" s="370"/>
      <c r="Z15" s="370"/>
      <c r="AA15" s="370"/>
      <c r="AB15" s="370"/>
      <c r="AC15" s="370"/>
      <c r="AD15" s="370"/>
      <c r="AE15" s="370"/>
      <c r="AF15" s="370"/>
      <c r="AG15" s="370"/>
      <c r="AH15" s="370"/>
      <c r="AI15" s="370"/>
      <c r="AJ15" s="370"/>
      <c r="AK15" s="370"/>
      <c r="AL15" s="370"/>
      <c r="AM15" s="370"/>
      <c r="AN15" s="370"/>
      <c r="AO15" s="370"/>
      <c r="AP15" s="370"/>
      <c r="AQ15" s="370"/>
      <c r="AR15" s="370"/>
      <c r="AS15" s="370"/>
      <c r="AT15" s="370"/>
      <c r="AU15" s="370"/>
      <c r="AV15" s="370"/>
      <c r="AW15" s="370"/>
      <c r="AX15" s="370"/>
      <c r="AY15" s="370"/>
      <c r="AZ15" s="370"/>
      <c r="BA15" s="370"/>
      <c r="BB15" s="370"/>
      <c r="BC15" s="370"/>
      <c r="BD15" s="370"/>
      <c r="BE15" s="370"/>
      <c r="BF15" s="370"/>
      <c r="BG15" s="370"/>
      <c r="BH15" s="370"/>
      <c r="BI15" s="370"/>
      <c r="BJ15" s="370"/>
      <c r="BK15" s="370"/>
      <c r="BL15" s="370"/>
      <c r="BM15" s="370"/>
      <c r="BN15" s="370"/>
      <c r="BO15" s="371"/>
      <c r="BP15" s="189" t="s">
        <v>415</v>
      </c>
      <c r="BQ15" s="190"/>
      <c r="BR15" s="190"/>
      <c r="BS15" s="190"/>
      <c r="BT15" s="190"/>
      <c r="BU15" s="190"/>
      <c r="BV15" s="190"/>
      <c r="BW15" s="190"/>
      <c r="BX15" s="190"/>
      <c r="BY15" s="190"/>
      <c r="BZ15" s="190"/>
      <c r="CA15" s="191"/>
      <c r="CB15" s="372" t="s">
        <v>415</v>
      </c>
      <c r="CC15" s="373"/>
      <c r="CD15" s="373"/>
      <c r="CE15" s="373"/>
      <c r="CF15" s="373"/>
      <c r="CG15" s="373"/>
      <c r="CH15" s="373"/>
      <c r="CI15" s="373"/>
      <c r="CJ15" s="373"/>
      <c r="CK15" s="373"/>
      <c r="CL15" s="373"/>
      <c r="CM15" s="373"/>
      <c r="CN15" s="373"/>
      <c r="CO15" s="373"/>
      <c r="CP15" s="374"/>
      <c r="CQ15" s="375" t="s">
        <v>415</v>
      </c>
      <c r="CR15" s="376"/>
      <c r="CS15" s="376"/>
      <c r="CT15" s="376"/>
      <c r="CU15" s="376"/>
      <c r="CV15" s="376"/>
      <c r="CW15" s="376"/>
      <c r="CX15" s="376"/>
      <c r="CY15" s="376"/>
      <c r="CZ15" s="376"/>
      <c r="DA15" s="376"/>
      <c r="DB15" s="376"/>
      <c r="DC15" s="376"/>
      <c r="DD15" s="377"/>
    </row>
    <row r="16" spans="1:108" x14ac:dyDescent="0.25">
      <c r="A16" s="198" t="s">
        <v>212</v>
      </c>
      <c r="B16" s="199"/>
      <c r="C16" s="199"/>
      <c r="D16" s="199"/>
      <c r="E16" s="199"/>
      <c r="F16" s="199"/>
      <c r="G16" s="200"/>
      <c r="H16" s="58"/>
      <c r="I16" s="370" t="s">
        <v>213</v>
      </c>
      <c r="J16" s="370"/>
      <c r="K16" s="370"/>
      <c r="L16" s="370"/>
      <c r="M16" s="370"/>
      <c r="N16" s="370"/>
      <c r="O16" s="370"/>
      <c r="P16" s="370"/>
      <c r="Q16" s="370"/>
      <c r="R16" s="370"/>
      <c r="S16" s="370"/>
      <c r="T16" s="370"/>
      <c r="U16" s="370"/>
      <c r="V16" s="370"/>
      <c r="W16" s="370"/>
      <c r="X16" s="370"/>
      <c r="Y16" s="370"/>
      <c r="Z16" s="370"/>
      <c r="AA16" s="370"/>
      <c r="AB16" s="370"/>
      <c r="AC16" s="370"/>
      <c r="AD16" s="370"/>
      <c r="AE16" s="370"/>
      <c r="AF16" s="370"/>
      <c r="AG16" s="370"/>
      <c r="AH16" s="370"/>
      <c r="AI16" s="370"/>
      <c r="AJ16" s="370"/>
      <c r="AK16" s="370"/>
      <c r="AL16" s="370"/>
      <c r="AM16" s="370"/>
      <c r="AN16" s="370"/>
      <c r="AO16" s="370"/>
      <c r="AP16" s="370"/>
      <c r="AQ16" s="370"/>
      <c r="AR16" s="370"/>
      <c r="AS16" s="370"/>
      <c r="AT16" s="370"/>
      <c r="AU16" s="370"/>
      <c r="AV16" s="370"/>
      <c r="AW16" s="370"/>
      <c r="AX16" s="370"/>
      <c r="AY16" s="370"/>
      <c r="AZ16" s="370"/>
      <c r="BA16" s="370"/>
      <c r="BB16" s="370"/>
      <c r="BC16" s="370"/>
      <c r="BD16" s="370"/>
      <c r="BE16" s="370"/>
      <c r="BF16" s="370"/>
      <c r="BG16" s="370"/>
      <c r="BH16" s="370"/>
      <c r="BI16" s="370"/>
      <c r="BJ16" s="370"/>
      <c r="BK16" s="370"/>
      <c r="BL16" s="370"/>
      <c r="BM16" s="370"/>
      <c r="BN16" s="370"/>
      <c r="BO16" s="371"/>
      <c r="BP16" s="189" t="s">
        <v>415</v>
      </c>
      <c r="BQ16" s="190"/>
      <c r="BR16" s="190"/>
      <c r="BS16" s="190"/>
      <c r="BT16" s="190"/>
      <c r="BU16" s="190"/>
      <c r="BV16" s="190"/>
      <c r="BW16" s="190"/>
      <c r="BX16" s="190"/>
      <c r="BY16" s="190"/>
      <c r="BZ16" s="190"/>
      <c r="CA16" s="191"/>
      <c r="CB16" s="372" t="s">
        <v>415</v>
      </c>
      <c r="CC16" s="373"/>
      <c r="CD16" s="373"/>
      <c r="CE16" s="373"/>
      <c r="CF16" s="373"/>
      <c r="CG16" s="373"/>
      <c r="CH16" s="373"/>
      <c r="CI16" s="373"/>
      <c r="CJ16" s="373"/>
      <c r="CK16" s="373"/>
      <c r="CL16" s="373"/>
      <c r="CM16" s="373"/>
      <c r="CN16" s="373"/>
      <c r="CO16" s="373"/>
      <c r="CP16" s="374"/>
      <c r="CQ16" s="375" t="s">
        <v>415</v>
      </c>
      <c r="CR16" s="376"/>
      <c r="CS16" s="376"/>
      <c r="CT16" s="376"/>
      <c r="CU16" s="376"/>
      <c r="CV16" s="376"/>
      <c r="CW16" s="376"/>
      <c r="CX16" s="376"/>
      <c r="CY16" s="376"/>
      <c r="CZ16" s="376"/>
      <c r="DA16" s="376"/>
      <c r="DB16" s="376"/>
      <c r="DC16" s="376"/>
      <c r="DD16" s="377"/>
    </row>
    <row r="17" spans="1:108" ht="15.75" customHeight="1" x14ac:dyDescent="0.25">
      <c r="A17" s="198" t="s">
        <v>214</v>
      </c>
      <c r="B17" s="199"/>
      <c r="C17" s="199"/>
      <c r="D17" s="199"/>
      <c r="E17" s="199"/>
      <c r="F17" s="199"/>
      <c r="G17" s="200"/>
      <c r="H17" s="58"/>
      <c r="I17" s="370" t="s">
        <v>155</v>
      </c>
      <c r="J17" s="370"/>
      <c r="K17" s="370"/>
      <c r="L17" s="370"/>
      <c r="M17" s="370"/>
      <c r="N17" s="370"/>
      <c r="O17" s="370"/>
      <c r="P17" s="370"/>
      <c r="Q17" s="370"/>
      <c r="R17" s="370"/>
      <c r="S17" s="370"/>
      <c r="T17" s="370"/>
      <c r="U17" s="370"/>
      <c r="V17" s="370"/>
      <c r="W17" s="370"/>
      <c r="X17" s="370"/>
      <c r="Y17" s="370"/>
      <c r="Z17" s="370"/>
      <c r="AA17" s="370"/>
      <c r="AB17" s="370"/>
      <c r="AC17" s="370"/>
      <c r="AD17" s="370"/>
      <c r="AE17" s="370"/>
      <c r="AF17" s="370"/>
      <c r="AG17" s="370"/>
      <c r="AH17" s="370"/>
      <c r="AI17" s="370"/>
      <c r="AJ17" s="370"/>
      <c r="AK17" s="370"/>
      <c r="AL17" s="370"/>
      <c r="AM17" s="370"/>
      <c r="AN17" s="370"/>
      <c r="AO17" s="370"/>
      <c r="AP17" s="370"/>
      <c r="AQ17" s="370"/>
      <c r="AR17" s="370"/>
      <c r="AS17" s="370"/>
      <c r="AT17" s="370"/>
      <c r="AU17" s="370"/>
      <c r="AV17" s="370"/>
      <c r="AW17" s="370"/>
      <c r="AX17" s="370"/>
      <c r="AY17" s="370"/>
      <c r="AZ17" s="370"/>
      <c r="BA17" s="370"/>
      <c r="BB17" s="370"/>
      <c r="BC17" s="370"/>
      <c r="BD17" s="370"/>
      <c r="BE17" s="370"/>
      <c r="BF17" s="370"/>
      <c r="BG17" s="370"/>
      <c r="BH17" s="370"/>
      <c r="BI17" s="370"/>
      <c r="BJ17" s="370"/>
      <c r="BK17" s="370"/>
      <c r="BL17" s="370"/>
      <c r="BM17" s="370"/>
      <c r="BN17" s="370"/>
      <c r="BO17" s="371"/>
      <c r="BP17" s="189" t="s">
        <v>239</v>
      </c>
      <c r="BQ17" s="190"/>
      <c r="BR17" s="190"/>
      <c r="BS17" s="190"/>
      <c r="BT17" s="190"/>
      <c r="BU17" s="190"/>
      <c r="BV17" s="190"/>
      <c r="BW17" s="190"/>
      <c r="BX17" s="190"/>
      <c r="BY17" s="190"/>
      <c r="BZ17" s="190"/>
      <c r="CA17" s="191"/>
      <c r="CB17" s="372" t="s">
        <v>415</v>
      </c>
      <c r="CC17" s="373"/>
      <c r="CD17" s="373"/>
      <c r="CE17" s="373"/>
      <c r="CF17" s="373"/>
      <c r="CG17" s="373"/>
      <c r="CH17" s="373"/>
      <c r="CI17" s="373"/>
      <c r="CJ17" s="373"/>
      <c r="CK17" s="373"/>
      <c r="CL17" s="373"/>
      <c r="CM17" s="373"/>
      <c r="CN17" s="373"/>
      <c r="CO17" s="373"/>
      <c r="CP17" s="374"/>
      <c r="CQ17" s="375" t="s">
        <v>415</v>
      </c>
      <c r="CR17" s="376"/>
      <c r="CS17" s="376"/>
      <c r="CT17" s="376"/>
      <c r="CU17" s="376"/>
      <c r="CV17" s="376"/>
      <c r="CW17" s="376"/>
      <c r="CX17" s="376"/>
      <c r="CY17" s="376"/>
      <c r="CZ17" s="376"/>
      <c r="DA17" s="376"/>
      <c r="DB17" s="376"/>
      <c r="DC17" s="376"/>
      <c r="DD17" s="377"/>
    </row>
    <row r="18" spans="1:108" x14ac:dyDescent="0.25">
      <c r="A18" s="198" t="s">
        <v>215</v>
      </c>
      <c r="B18" s="199"/>
      <c r="C18" s="199"/>
      <c r="D18" s="199"/>
      <c r="E18" s="199"/>
      <c r="F18" s="199"/>
      <c r="G18" s="200"/>
      <c r="H18" s="58"/>
      <c r="I18" s="370" t="s">
        <v>216</v>
      </c>
      <c r="J18" s="370"/>
      <c r="K18" s="370"/>
      <c r="L18" s="370"/>
      <c r="M18" s="370"/>
      <c r="N18" s="370"/>
      <c r="O18" s="370"/>
      <c r="P18" s="370"/>
      <c r="Q18" s="370"/>
      <c r="R18" s="370"/>
      <c r="S18" s="370"/>
      <c r="T18" s="370"/>
      <c r="U18" s="370"/>
      <c r="V18" s="370"/>
      <c r="W18" s="370"/>
      <c r="X18" s="370"/>
      <c r="Y18" s="370"/>
      <c r="Z18" s="370"/>
      <c r="AA18" s="370"/>
      <c r="AB18" s="370"/>
      <c r="AC18" s="370"/>
      <c r="AD18" s="370"/>
      <c r="AE18" s="370"/>
      <c r="AF18" s="370"/>
      <c r="AG18" s="370"/>
      <c r="AH18" s="370"/>
      <c r="AI18" s="370"/>
      <c r="AJ18" s="370"/>
      <c r="AK18" s="370"/>
      <c r="AL18" s="370"/>
      <c r="AM18" s="370"/>
      <c r="AN18" s="370"/>
      <c r="AO18" s="370"/>
      <c r="AP18" s="370"/>
      <c r="AQ18" s="370"/>
      <c r="AR18" s="370"/>
      <c r="AS18" s="370"/>
      <c r="AT18" s="370"/>
      <c r="AU18" s="370"/>
      <c r="AV18" s="370"/>
      <c r="AW18" s="370"/>
      <c r="AX18" s="370"/>
      <c r="AY18" s="370"/>
      <c r="AZ18" s="370"/>
      <c r="BA18" s="370"/>
      <c r="BB18" s="370"/>
      <c r="BC18" s="370"/>
      <c r="BD18" s="370"/>
      <c r="BE18" s="370"/>
      <c r="BF18" s="370"/>
      <c r="BG18" s="370"/>
      <c r="BH18" s="370"/>
      <c r="BI18" s="370"/>
      <c r="BJ18" s="370"/>
      <c r="BK18" s="370"/>
      <c r="BL18" s="370"/>
      <c r="BM18" s="370"/>
      <c r="BN18" s="370"/>
      <c r="BO18" s="371"/>
      <c r="BP18" s="189" t="s">
        <v>217</v>
      </c>
      <c r="BQ18" s="190"/>
      <c r="BR18" s="190"/>
      <c r="BS18" s="190"/>
      <c r="BT18" s="190"/>
      <c r="BU18" s="190"/>
      <c r="BV18" s="190"/>
      <c r="BW18" s="190"/>
      <c r="BX18" s="190"/>
      <c r="BY18" s="190"/>
      <c r="BZ18" s="190"/>
      <c r="CA18" s="191"/>
      <c r="CB18" s="372" t="s">
        <v>415</v>
      </c>
      <c r="CC18" s="373"/>
      <c r="CD18" s="373"/>
      <c r="CE18" s="373"/>
      <c r="CF18" s="373"/>
      <c r="CG18" s="373"/>
      <c r="CH18" s="373"/>
      <c r="CI18" s="373"/>
      <c r="CJ18" s="373"/>
      <c r="CK18" s="373"/>
      <c r="CL18" s="373"/>
      <c r="CM18" s="373"/>
      <c r="CN18" s="373"/>
      <c r="CO18" s="373"/>
      <c r="CP18" s="374"/>
      <c r="CQ18" s="375" t="s">
        <v>415</v>
      </c>
      <c r="CR18" s="376"/>
      <c r="CS18" s="376"/>
      <c r="CT18" s="376"/>
      <c r="CU18" s="376"/>
      <c r="CV18" s="376"/>
      <c r="CW18" s="376"/>
      <c r="CX18" s="376"/>
      <c r="CY18" s="376"/>
      <c r="CZ18" s="376"/>
      <c r="DA18" s="376"/>
      <c r="DB18" s="376"/>
      <c r="DC18" s="376"/>
      <c r="DD18" s="377"/>
    </row>
    <row r="19" spans="1:108" x14ac:dyDescent="0.25">
      <c r="A19" s="198" t="s">
        <v>218</v>
      </c>
      <c r="B19" s="199"/>
      <c r="C19" s="199"/>
      <c r="D19" s="199"/>
      <c r="E19" s="199"/>
      <c r="F19" s="199"/>
      <c r="G19" s="200"/>
      <c r="H19" s="58"/>
      <c r="I19" s="370" t="s">
        <v>219</v>
      </c>
      <c r="J19" s="370"/>
      <c r="K19" s="370"/>
      <c r="L19" s="370"/>
      <c r="M19" s="370"/>
      <c r="N19" s="370"/>
      <c r="O19" s="370"/>
      <c r="P19" s="370"/>
      <c r="Q19" s="370"/>
      <c r="R19" s="370"/>
      <c r="S19" s="370"/>
      <c r="T19" s="370"/>
      <c r="U19" s="370"/>
      <c r="V19" s="370"/>
      <c r="W19" s="370"/>
      <c r="X19" s="370"/>
      <c r="Y19" s="370"/>
      <c r="Z19" s="370"/>
      <c r="AA19" s="370"/>
      <c r="AB19" s="370"/>
      <c r="AC19" s="370"/>
      <c r="AD19" s="370"/>
      <c r="AE19" s="370"/>
      <c r="AF19" s="370"/>
      <c r="AG19" s="370"/>
      <c r="AH19" s="370"/>
      <c r="AI19" s="370"/>
      <c r="AJ19" s="370"/>
      <c r="AK19" s="370"/>
      <c r="AL19" s="370"/>
      <c r="AM19" s="370"/>
      <c r="AN19" s="370"/>
      <c r="AO19" s="370"/>
      <c r="AP19" s="370"/>
      <c r="AQ19" s="370"/>
      <c r="AR19" s="370"/>
      <c r="AS19" s="370"/>
      <c r="AT19" s="370"/>
      <c r="AU19" s="370"/>
      <c r="AV19" s="370"/>
      <c r="AW19" s="370"/>
      <c r="AX19" s="370"/>
      <c r="AY19" s="370"/>
      <c r="AZ19" s="370"/>
      <c r="BA19" s="370"/>
      <c r="BB19" s="370"/>
      <c r="BC19" s="370"/>
      <c r="BD19" s="370"/>
      <c r="BE19" s="370"/>
      <c r="BF19" s="370"/>
      <c r="BG19" s="370"/>
      <c r="BH19" s="370"/>
      <c r="BI19" s="370"/>
      <c r="BJ19" s="370"/>
      <c r="BK19" s="370"/>
      <c r="BL19" s="370"/>
      <c r="BM19" s="370"/>
      <c r="BN19" s="370"/>
      <c r="BO19" s="371"/>
      <c r="BP19" s="189" t="s">
        <v>220</v>
      </c>
      <c r="BQ19" s="190"/>
      <c r="BR19" s="190"/>
      <c r="BS19" s="190"/>
      <c r="BT19" s="190"/>
      <c r="BU19" s="190"/>
      <c r="BV19" s="190"/>
      <c r="BW19" s="190"/>
      <c r="BX19" s="190"/>
      <c r="BY19" s="190"/>
      <c r="BZ19" s="190"/>
      <c r="CA19" s="191"/>
      <c r="CB19" s="372" t="s">
        <v>415</v>
      </c>
      <c r="CC19" s="373"/>
      <c r="CD19" s="373"/>
      <c r="CE19" s="373"/>
      <c r="CF19" s="373"/>
      <c r="CG19" s="373"/>
      <c r="CH19" s="373"/>
      <c r="CI19" s="373"/>
      <c r="CJ19" s="373"/>
      <c r="CK19" s="373"/>
      <c r="CL19" s="373"/>
      <c r="CM19" s="373"/>
      <c r="CN19" s="373"/>
      <c r="CO19" s="373"/>
      <c r="CP19" s="374"/>
      <c r="CQ19" s="375" t="s">
        <v>415</v>
      </c>
      <c r="CR19" s="376"/>
      <c r="CS19" s="376"/>
      <c r="CT19" s="376"/>
      <c r="CU19" s="376"/>
      <c r="CV19" s="376"/>
      <c r="CW19" s="376"/>
      <c r="CX19" s="376"/>
      <c r="CY19" s="376"/>
      <c r="CZ19" s="376"/>
      <c r="DA19" s="376"/>
      <c r="DB19" s="376"/>
      <c r="DC19" s="376"/>
      <c r="DD19" s="377"/>
    </row>
    <row r="20" spans="1:108" x14ac:dyDescent="0.25">
      <c r="A20" s="198" t="s">
        <v>221</v>
      </c>
      <c r="B20" s="199"/>
      <c r="C20" s="199"/>
      <c r="D20" s="199"/>
      <c r="E20" s="199"/>
      <c r="F20" s="199"/>
      <c r="G20" s="200"/>
      <c r="H20" s="58"/>
      <c r="I20" s="370" t="s">
        <v>222</v>
      </c>
      <c r="J20" s="370"/>
      <c r="K20" s="370"/>
      <c r="L20" s="370"/>
      <c r="M20" s="370"/>
      <c r="N20" s="370"/>
      <c r="O20" s="370"/>
      <c r="P20" s="370"/>
      <c r="Q20" s="370"/>
      <c r="R20" s="370"/>
      <c r="S20" s="370"/>
      <c r="T20" s="370"/>
      <c r="U20" s="370"/>
      <c r="V20" s="370"/>
      <c r="W20" s="370"/>
      <c r="X20" s="370"/>
      <c r="Y20" s="370"/>
      <c r="Z20" s="370"/>
      <c r="AA20" s="370"/>
      <c r="AB20" s="370"/>
      <c r="AC20" s="370"/>
      <c r="AD20" s="370"/>
      <c r="AE20" s="370"/>
      <c r="AF20" s="370"/>
      <c r="AG20" s="370"/>
      <c r="AH20" s="370"/>
      <c r="AI20" s="370"/>
      <c r="AJ20" s="370"/>
      <c r="AK20" s="370"/>
      <c r="AL20" s="370"/>
      <c r="AM20" s="370"/>
      <c r="AN20" s="370"/>
      <c r="AO20" s="370"/>
      <c r="AP20" s="370"/>
      <c r="AQ20" s="370"/>
      <c r="AR20" s="370"/>
      <c r="AS20" s="370"/>
      <c r="AT20" s="370"/>
      <c r="AU20" s="370"/>
      <c r="AV20" s="370"/>
      <c r="AW20" s="370"/>
      <c r="AX20" s="370"/>
      <c r="AY20" s="370"/>
      <c r="AZ20" s="370"/>
      <c r="BA20" s="370"/>
      <c r="BB20" s="370"/>
      <c r="BC20" s="370"/>
      <c r="BD20" s="370"/>
      <c r="BE20" s="370"/>
      <c r="BF20" s="370"/>
      <c r="BG20" s="370"/>
      <c r="BH20" s="370"/>
      <c r="BI20" s="370"/>
      <c r="BJ20" s="370"/>
      <c r="BK20" s="370"/>
      <c r="BL20" s="370"/>
      <c r="BM20" s="370"/>
      <c r="BN20" s="370"/>
      <c r="BO20" s="371"/>
      <c r="BP20" s="189" t="s">
        <v>41</v>
      </c>
      <c r="BQ20" s="190"/>
      <c r="BR20" s="190"/>
      <c r="BS20" s="190"/>
      <c r="BT20" s="190"/>
      <c r="BU20" s="190"/>
      <c r="BV20" s="190"/>
      <c r="BW20" s="190"/>
      <c r="BX20" s="190"/>
      <c r="BY20" s="190"/>
      <c r="BZ20" s="190"/>
      <c r="CA20" s="191"/>
      <c r="CB20" s="372" t="s">
        <v>415</v>
      </c>
      <c r="CC20" s="373"/>
      <c r="CD20" s="373"/>
      <c r="CE20" s="373"/>
      <c r="CF20" s="373"/>
      <c r="CG20" s="373"/>
      <c r="CH20" s="373"/>
      <c r="CI20" s="373"/>
      <c r="CJ20" s="373"/>
      <c r="CK20" s="373"/>
      <c r="CL20" s="373"/>
      <c r="CM20" s="373"/>
      <c r="CN20" s="373"/>
      <c r="CO20" s="373"/>
      <c r="CP20" s="374"/>
      <c r="CQ20" s="375" t="s">
        <v>415</v>
      </c>
      <c r="CR20" s="376"/>
      <c r="CS20" s="376"/>
      <c r="CT20" s="376"/>
      <c r="CU20" s="376"/>
      <c r="CV20" s="376"/>
      <c r="CW20" s="376"/>
      <c r="CX20" s="376"/>
      <c r="CY20" s="376"/>
      <c r="CZ20" s="376"/>
      <c r="DA20" s="376"/>
      <c r="DB20" s="376"/>
      <c r="DC20" s="376"/>
      <c r="DD20" s="377"/>
    </row>
    <row r="21" spans="1:108" x14ac:dyDescent="0.25">
      <c r="A21" s="198" t="s">
        <v>77</v>
      </c>
      <c r="B21" s="199"/>
      <c r="C21" s="199"/>
      <c r="D21" s="199"/>
      <c r="E21" s="199"/>
      <c r="F21" s="199"/>
      <c r="G21" s="200"/>
      <c r="H21" s="58"/>
      <c r="I21" s="370" t="s">
        <v>223</v>
      </c>
      <c r="J21" s="370"/>
      <c r="K21" s="370"/>
      <c r="L21" s="370"/>
      <c r="M21" s="370"/>
      <c r="N21" s="370"/>
      <c r="O21" s="370"/>
      <c r="P21" s="370"/>
      <c r="Q21" s="370"/>
      <c r="R21" s="370"/>
      <c r="S21" s="370"/>
      <c r="T21" s="370"/>
      <c r="U21" s="370"/>
      <c r="V21" s="370"/>
      <c r="W21" s="370"/>
      <c r="X21" s="370"/>
      <c r="Y21" s="370"/>
      <c r="Z21" s="370"/>
      <c r="AA21" s="370"/>
      <c r="AB21" s="370"/>
      <c r="AC21" s="370"/>
      <c r="AD21" s="370"/>
      <c r="AE21" s="370"/>
      <c r="AF21" s="370"/>
      <c r="AG21" s="370"/>
      <c r="AH21" s="370"/>
      <c r="AI21" s="370"/>
      <c r="AJ21" s="370"/>
      <c r="AK21" s="370"/>
      <c r="AL21" s="370"/>
      <c r="AM21" s="370"/>
      <c r="AN21" s="370"/>
      <c r="AO21" s="370"/>
      <c r="AP21" s="370"/>
      <c r="AQ21" s="370"/>
      <c r="AR21" s="370"/>
      <c r="AS21" s="370"/>
      <c r="AT21" s="370"/>
      <c r="AU21" s="370"/>
      <c r="AV21" s="370"/>
      <c r="AW21" s="370"/>
      <c r="AX21" s="370"/>
      <c r="AY21" s="370"/>
      <c r="AZ21" s="370"/>
      <c r="BA21" s="370"/>
      <c r="BB21" s="370"/>
      <c r="BC21" s="370"/>
      <c r="BD21" s="370"/>
      <c r="BE21" s="370"/>
      <c r="BF21" s="370"/>
      <c r="BG21" s="370"/>
      <c r="BH21" s="370"/>
      <c r="BI21" s="370"/>
      <c r="BJ21" s="370"/>
      <c r="BK21" s="370"/>
      <c r="BL21" s="370"/>
      <c r="BM21" s="370"/>
      <c r="BN21" s="370"/>
      <c r="BO21" s="371"/>
      <c r="BP21" s="189" t="s">
        <v>130</v>
      </c>
      <c r="BQ21" s="190"/>
      <c r="BR21" s="190"/>
      <c r="BS21" s="190"/>
      <c r="BT21" s="190"/>
      <c r="BU21" s="190"/>
      <c r="BV21" s="190"/>
      <c r="BW21" s="190"/>
      <c r="BX21" s="190"/>
      <c r="BY21" s="190"/>
      <c r="BZ21" s="190"/>
      <c r="CA21" s="191"/>
      <c r="CB21" s="372" t="s">
        <v>415</v>
      </c>
      <c r="CC21" s="373"/>
      <c r="CD21" s="373"/>
      <c r="CE21" s="373"/>
      <c r="CF21" s="373"/>
      <c r="CG21" s="373"/>
      <c r="CH21" s="373"/>
      <c r="CI21" s="373"/>
      <c r="CJ21" s="373"/>
      <c r="CK21" s="373"/>
      <c r="CL21" s="373"/>
      <c r="CM21" s="373"/>
      <c r="CN21" s="373"/>
      <c r="CO21" s="373"/>
      <c r="CP21" s="374"/>
      <c r="CQ21" s="375" t="s">
        <v>415</v>
      </c>
      <c r="CR21" s="376"/>
      <c r="CS21" s="376"/>
      <c r="CT21" s="376"/>
      <c r="CU21" s="376"/>
      <c r="CV21" s="376"/>
      <c r="CW21" s="376"/>
      <c r="CX21" s="376"/>
      <c r="CY21" s="376"/>
      <c r="CZ21" s="376"/>
      <c r="DA21" s="376"/>
      <c r="DB21" s="376"/>
      <c r="DC21" s="376"/>
      <c r="DD21" s="377"/>
    </row>
    <row r="22" spans="1:108" x14ac:dyDescent="0.25">
      <c r="A22" s="198" t="s">
        <v>79</v>
      </c>
      <c r="B22" s="199"/>
      <c r="C22" s="199"/>
      <c r="D22" s="199"/>
      <c r="E22" s="199"/>
      <c r="F22" s="199"/>
      <c r="G22" s="200"/>
      <c r="H22" s="58"/>
      <c r="I22" s="370" t="s">
        <v>224</v>
      </c>
      <c r="J22" s="370"/>
      <c r="K22" s="370"/>
      <c r="L22" s="370"/>
      <c r="M22" s="370"/>
      <c r="N22" s="370"/>
      <c r="O22" s="370"/>
      <c r="P22" s="370"/>
      <c r="Q22" s="370"/>
      <c r="R22" s="370"/>
      <c r="S22" s="370"/>
      <c r="T22" s="370"/>
      <c r="U22" s="370"/>
      <c r="V22" s="370"/>
      <c r="W22" s="370"/>
      <c r="X22" s="370"/>
      <c r="Y22" s="370"/>
      <c r="Z22" s="370"/>
      <c r="AA22" s="370"/>
      <c r="AB22" s="370"/>
      <c r="AC22" s="370"/>
      <c r="AD22" s="370"/>
      <c r="AE22" s="370"/>
      <c r="AF22" s="370"/>
      <c r="AG22" s="370"/>
      <c r="AH22" s="370"/>
      <c r="AI22" s="370"/>
      <c r="AJ22" s="370"/>
      <c r="AK22" s="370"/>
      <c r="AL22" s="370"/>
      <c r="AM22" s="370"/>
      <c r="AN22" s="370"/>
      <c r="AO22" s="370"/>
      <c r="AP22" s="370"/>
      <c r="AQ22" s="370"/>
      <c r="AR22" s="370"/>
      <c r="AS22" s="370"/>
      <c r="AT22" s="370"/>
      <c r="AU22" s="370"/>
      <c r="AV22" s="370"/>
      <c r="AW22" s="370"/>
      <c r="AX22" s="370"/>
      <c r="AY22" s="370"/>
      <c r="AZ22" s="370"/>
      <c r="BA22" s="370"/>
      <c r="BB22" s="370"/>
      <c r="BC22" s="370"/>
      <c r="BD22" s="370"/>
      <c r="BE22" s="370"/>
      <c r="BF22" s="370"/>
      <c r="BG22" s="370"/>
      <c r="BH22" s="370"/>
      <c r="BI22" s="370"/>
      <c r="BJ22" s="370"/>
      <c r="BK22" s="370"/>
      <c r="BL22" s="370"/>
      <c r="BM22" s="370"/>
      <c r="BN22" s="370"/>
      <c r="BO22" s="371"/>
      <c r="BP22" s="189" t="s">
        <v>130</v>
      </c>
      <c r="BQ22" s="190"/>
      <c r="BR22" s="190"/>
      <c r="BS22" s="190"/>
      <c r="BT22" s="190"/>
      <c r="BU22" s="190"/>
      <c r="BV22" s="190"/>
      <c r="BW22" s="190"/>
      <c r="BX22" s="190"/>
      <c r="BY22" s="190"/>
      <c r="BZ22" s="190"/>
      <c r="CA22" s="191"/>
      <c r="CB22" s="372" t="s">
        <v>415</v>
      </c>
      <c r="CC22" s="373"/>
      <c r="CD22" s="373"/>
      <c r="CE22" s="373"/>
      <c r="CF22" s="373"/>
      <c r="CG22" s="373"/>
      <c r="CH22" s="373"/>
      <c r="CI22" s="373"/>
      <c r="CJ22" s="373"/>
      <c r="CK22" s="373"/>
      <c r="CL22" s="373"/>
      <c r="CM22" s="373"/>
      <c r="CN22" s="373"/>
      <c r="CO22" s="373"/>
      <c r="CP22" s="374"/>
      <c r="CQ22" s="375" t="s">
        <v>415</v>
      </c>
      <c r="CR22" s="376"/>
      <c r="CS22" s="376"/>
      <c r="CT22" s="376"/>
      <c r="CU22" s="376"/>
      <c r="CV22" s="376"/>
      <c r="CW22" s="376"/>
      <c r="CX22" s="376"/>
      <c r="CY22" s="376"/>
      <c r="CZ22" s="376"/>
      <c r="DA22" s="376"/>
      <c r="DB22" s="376"/>
      <c r="DC22" s="376"/>
      <c r="DD22" s="377"/>
    </row>
    <row r="23" spans="1:108" ht="30.75" customHeight="1" x14ac:dyDescent="0.25">
      <c r="A23" s="198" t="s">
        <v>85</v>
      </c>
      <c r="B23" s="199"/>
      <c r="C23" s="199"/>
      <c r="D23" s="199"/>
      <c r="E23" s="199"/>
      <c r="F23" s="199"/>
      <c r="G23" s="200"/>
      <c r="H23" s="58"/>
      <c r="I23" s="370" t="s">
        <v>225</v>
      </c>
      <c r="J23" s="370"/>
      <c r="K23" s="370"/>
      <c r="L23" s="370"/>
      <c r="M23" s="370"/>
      <c r="N23" s="370"/>
      <c r="O23" s="370"/>
      <c r="P23" s="370"/>
      <c r="Q23" s="370"/>
      <c r="R23" s="370"/>
      <c r="S23" s="370"/>
      <c r="T23" s="370"/>
      <c r="U23" s="370"/>
      <c r="V23" s="370"/>
      <c r="W23" s="370"/>
      <c r="X23" s="370"/>
      <c r="Y23" s="370"/>
      <c r="Z23" s="370"/>
      <c r="AA23" s="370"/>
      <c r="AB23" s="370"/>
      <c r="AC23" s="370"/>
      <c r="AD23" s="370"/>
      <c r="AE23" s="370"/>
      <c r="AF23" s="370"/>
      <c r="AG23" s="370"/>
      <c r="AH23" s="370"/>
      <c r="AI23" s="370"/>
      <c r="AJ23" s="370"/>
      <c r="AK23" s="370"/>
      <c r="AL23" s="370"/>
      <c r="AM23" s="370"/>
      <c r="AN23" s="370"/>
      <c r="AO23" s="370"/>
      <c r="AP23" s="370"/>
      <c r="AQ23" s="370"/>
      <c r="AR23" s="370"/>
      <c r="AS23" s="370"/>
      <c r="AT23" s="370"/>
      <c r="AU23" s="370"/>
      <c r="AV23" s="370"/>
      <c r="AW23" s="370"/>
      <c r="AX23" s="370"/>
      <c r="AY23" s="370"/>
      <c r="AZ23" s="370"/>
      <c r="BA23" s="370"/>
      <c r="BB23" s="370"/>
      <c r="BC23" s="370"/>
      <c r="BD23" s="370"/>
      <c r="BE23" s="370"/>
      <c r="BF23" s="370"/>
      <c r="BG23" s="370"/>
      <c r="BH23" s="370"/>
      <c r="BI23" s="370"/>
      <c r="BJ23" s="370"/>
      <c r="BK23" s="370"/>
      <c r="BL23" s="370"/>
      <c r="BM23" s="370"/>
      <c r="BN23" s="370"/>
      <c r="BO23" s="371"/>
      <c r="BP23" s="189" t="s">
        <v>415</v>
      </c>
      <c r="BQ23" s="190"/>
      <c r="BR23" s="190"/>
      <c r="BS23" s="190"/>
      <c r="BT23" s="190"/>
      <c r="BU23" s="190"/>
      <c r="BV23" s="190"/>
      <c r="BW23" s="190"/>
      <c r="BX23" s="190"/>
      <c r="BY23" s="190"/>
      <c r="BZ23" s="190"/>
      <c r="CA23" s="191"/>
      <c r="CB23" s="372" t="s">
        <v>415</v>
      </c>
      <c r="CC23" s="373"/>
      <c r="CD23" s="373"/>
      <c r="CE23" s="373"/>
      <c r="CF23" s="373"/>
      <c r="CG23" s="373"/>
      <c r="CH23" s="373"/>
      <c r="CI23" s="373"/>
      <c r="CJ23" s="373"/>
      <c r="CK23" s="373"/>
      <c r="CL23" s="373"/>
      <c r="CM23" s="373"/>
      <c r="CN23" s="373"/>
      <c r="CO23" s="373"/>
      <c r="CP23" s="374"/>
      <c r="CQ23" s="378" t="s">
        <v>744</v>
      </c>
      <c r="CR23" s="379"/>
      <c r="CS23" s="379"/>
      <c r="CT23" s="379"/>
      <c r="CU23" s="379"/>
      <c r="CV23" s="379"/>
      <c r="CW23" s="379"/>
      <c r="CX23" s="379"/>
      <c r="CY23" s="379"/>
      <c r="CZ23" s="379"/>
      <c r="DA23" s="379"/>
      <c r="DB23" s="379"/>
      <c r="DC23" s="379"/>
      <c r="DD23" s="380"/>
    </row>
    <row r="24" spans="1:108" x14ac:dyDescent="0.25">
      <c r="A24" s="198" t="s">
        <v>87</v>
      </c>
      <c r="B24" s="199"/>
      <c r="C24" s="199"/>
      <c r="D24" s="199"/>
      <c r="E24" s="199"/>
      <c r="F24" s="199"/>
      <c r="G24" s="200"/>
      <c r="H24" s="58"/>
      <c r="I24" s="370" t="s">
        <v>226</v>
      </c>
      <c r="J24" s="370"/>
      <c r="K24" s="370"/>
      <c r="L24" s="370"/>
      <c r="M24" s="370"/>
      <c r="N24" s="370"/>
      <c r="O24" s="370"/>
      <c r="P24" s="370"/>
      <c r="Q24" s="370"/>
      <c r="R24" s="370"/>
      <c r="S24" s="370"/>
      <c r="T24" s="370"/>
      <c r="U24" s="370"/>
      <c r="V24" s="370"/>
      <c r="W24" s="370"/>
      <c r="X24" s="370"/>
      <c r="Y24" s="370"/>
      <c r="Z24" s="370"/>
      <c r="AA24" s="370"/>
      <c r="AB24" s="370"/>
      <c r="AC24" s="370"/>
      <c r="AD24" s="370"/>
      <c r="AE24" s="370"/>
      <c r="AF24" s="370"/>
      <c r="AG24" s="370"/>
      <c r="AH24" s="370"/>
      <c r="AI24" s="370"/>
      <c r="AJ24" s="370"/>
      <c r="AK24" s="370"/>
      <c r="AL24" s="370"/>
      <c r="AM24" s="370"/>
      <c r="AN24" s="370"/>
      <c r="AO24" s="370"/>
      <c r="AP24" s="370"/>
      <c r="AQ24" s="370"/>
      <c r="AR24" s="370"/>
      <c r="AS24" s="370"/>
      <c r="AT24" s="370"/>
      <c r="AU24" s="370"/>
      <c r="AV24" s="370"/>
      <c r="AW24" s="370"/>
      <c r="AX24" s="370"/>
      <c r="AY24" s="370"/>
      <c r="AZ24" s="370"/>
      <c r="BA24" s="370"/>
      <c r="BB24" s="370"/>
      <c r="BC24" s="370"/>
      <c r="BD24" s="370"/>
      <c r="BE24" s="370"/>
      <c r="BF24" s="370"/>
      <c r="BG24" s="370"/>
      <c r="BH24" s="370"/>
      <c r="BI24" s="370"/>
      <c r="BJ24" s="370"/>
      <c r="BK24" s="370"/>
      <c r="BL24" s="370"/>
      <c r="BM24" s="370"/>
      <c r="BN24" s="370"/>
      <c r="BO24" s="371"/>
      <c r="BP24" s="189" t="s">
        <v>415</v>
      </c>
      <c r="BQ24" s="190"/>
      <c r="BR24" s="190"/>
      <c r="BS24" s="190"/>
      <c r="BT24" s="190"/>
      <c r="BU24" s="190"/>
      <c r="BV24" s="190"/>
      <c r="BW24" s="190"/>
      <c r="BX24" s="190"/>
      <c r="BY24" s="190"/>
      <c r="BZ24" s="190"/>
      <c r="CA24" s="191"/>
      <c r="CB24" s="372" t="s">
        <v>415</v>
      </c>
      <c r="CC24" s="373"/>
      <c r="CD24" s="373"/>
      <c r="CE24" s="373"/>
      <c r="CF24" s="373"/>
      <c r="CG24" s="373"/>
      <c r="CH24" s="373"/>
      <c r="CI24" s="373"/>
      <c r="CJ24" s="373"/>
      <c r="CK24" s="373"/>
      <c r="CL24" s="373"/>
      <c r="CM24" s="373"/>
      <c r="CN24" s="373"/>
      <c r="CO24" s="373"/>
      <c r="CP24" s="374"/>
      <c r="CQ24" s="375" t="s">
        <v>415</v>
      </c>
      <c r="CR24" s="376"/>
      <c r="CS24" s="376"/>
      <c r="CT24" s="376"/>
      <c r="CU24" s="376"/>
      <c r="CV24" s="376"/>
      <c r="CW24" s="376"/>
      <c r="CX24" s="376"/>
      <c r="CY24" s="376"/>
      <c r="CZ24" s="376"/>
      <c r="DA24" s="376"/>
      <c r="DB24" s="376"/>
      <c r="DC24" s="376"/>
      <c r="DD24" s="377"/>
    </row>
    <row r="25" spans="1:108" x14ac:dyDescent="0.25">
      <c r="A25" s="198" t="s">
        <v>88</v>
      </c>
      <c r="B25" s="199"/>
      <c r="C25" s="199"/>
      <c r="D25" s="199"/>
      <c r="E25" s="199"/>
      <c r="F25" s="199"/>
      <c r="G25" s="200"/>
      <c r="H25" s="58"/>
      <c r="I25" s="370" t="s">
        <v>227</v>
      </c>
      <c r="J25" s="370"/>
      <c r="K25" s="370"/>
      <c r="L25" s="370"/>
      <c r="M25" s="370"/>
      <c r="N25" s="370"/>
      <c r="O25" s="370"/>
      <c r="P25" s="370"/>
      <c r="Q25" s="370"/>
      <c r="R25" s="370"/>
      <c r="S25" s="370"/>
      <c r="T25" s="370"/>
      <c r="U25" s="370"/>
      <c r="V25" s="370"/>
      <c r="W25" s="370"/>
      <c r="X25" s="370"/>
      <c r="Y25" s="370"/>
      <c r="Z25" s="370"/>
      <c r="AA25" s="370"/>
      <c r="AB25" s="370"/>
      <c r="AC25" s="370"/>
      <c r="AD25" s="370"/>
      <c r="AE25" s="370"/>
      <c r="AF25" s="370"/>
      <c r="AG25" s="370"/>
      <c r="AH25" s="370"/>
      <c r="AI25" s="370"/>
      <c r="AJ25" s="370"/>
      <c r="AK25" s="370"/>
      <c r="AL25" s="370"/>
      <c r="AM25" s="370"/>
      <c r="AN25" s="370"/>
      <c r="AO25" s="370"/>
      <c r="AP25" s="370"/>
      <c r="AQ25" s="370"/>
      <c r="AR25" s="370"/>
      <c r="AS25" s="370"/>
      <c r="AT25" s="370"/>
      <c r="AU25" s="370"/>
      <c r="AV25" s="370"/>
      <c r="AW25" s="370"/>
      <c r="AX25" s="370"/>
      <c r="AY25" s="370"/>
      <c r="AZ25" s="370"/>
      <c r="BA25" s="370"/>
      <c r="BB25" s="370"/>
      <c r="BC25" s="370"/>
      <c r="BD25" s="370"/>
      <c r="BE25" s="370"/>
      <c r="BF25" s="370"/>
      <c r="BG25" s="370"/>
      <c r="BH25" s="370"/>
      <c r="BI25" s="370"/>
      <c r="BJ25" s="370"/>
      <c r="BK25" s="370"/>
      <c r="BL25" s="370"/>
      <c r="BM25" s="370"/>
      <c r="BN25" s="370"/>
      <c r="BO25" s="371"/>
      <c r="BP25" s="189" t="s">
        <v>415</v>
      </c>
      <c r="BQ25" s="190"/>
      <c r="BR25" s="190"/>
      <c r="BS25" s="190"/>
      <c r="BT25" s="190"/>
      <c r="BU25" s="190"/>
      <c r="BV25" s="190"/>
      <c r="BW25" s="190"/>
      <c r="BX25" s="190"/>
      <c r="BY25" s="190"/>
      <c r="BZ25" s="190"/>
      <c r="CA25" s="191"/>
      <c r="CB25" s="372" t="s">
        <v>415</v>
      </c>
      <c r="CC25" s="373"/>
      <c r="CD25" s="373"/>
      <c r="CE25" s="373"/>
      <c r="CF25" s="373"/>
      <c r="CG25" s="373"/>
      <c r="CH25" s="373"/>
      <c r="CI25" s="373"/>
      <c r="CJ25" s="373"/>
      <c r="CK25" s="373"/>
      <c r="CL25" s="373"/>
      <c r="CM25" s="373"/>
      <c r="CN25" s="373"/>
      <c r="CO25" s="373"/>
      <c r="CP25" s="374"/>
      <c r="CQ25" s="375" t="s">
        <v>415</v>
      </c>
      <c r="CR25" s="376"/>
      <c r="CS25" s="376"/>
      <c r="CT25" s="376"/>
      <c r="CU25" s="376"/>
      <c r="CV25" s="376"/>
      <c r="CW25" s="376"/>
      <c r="CX25" s="376"/>
      <c r="CY25" s="376"/>
      <c r="CZ25" s="376"/>
      <c r="DA25" s="376"/>
      <c r="DB25" s="376"/>
      <c r="DC25" s="376"/>
      <c r="DD25" s="377"/>
    </row>
    <row r="26" spans="1:108" x14ac:dyDescent="0.25">
      <c r="A26" s="198" t="s">
        <v>228</v>
      </c>
      <c r="B26" s="199"/>
      <c r="C26" s="199"/>
      <c r="D26" s="199"/>
      <c r="E26" s="199"/>
      <c r="F26" s="199"/>
      <c r="G26" s="200"/>
      <c r="H26" s="58"/>
      <c r="I26" s="370" t="s">
        <v>229</v>
      </c>
      <c r="J26" s="370"/>
      <c r="K26" s="370"/>
      <c r="L26" s="370"/>
      <c r="M26" s="370"/>
      <c r="N26" s="370"/>
      <c r="O26" s="370"/>
      <c r="P26" s="370"/>
      <c r="Q26" s="370"/>
      <c r="R26" s="370"/>
      <c r="S26" s="370"/>
      <c r="T26" s="370"/>
      <c r="U26" s="370"/>
      <c r="V26" s="370"/>
      <c r="W26" s="370"/>
      <c r="X26" s="370"/>
      <c r="Y26" s="370"/>
      <c r="Z26" s="370"/>
      <c r="AA26" s="370"/>
      <c r="AB26" s="370"/>
      <c r="AC26" s="370"/>
      <c r="AD26" s="370"/>
      <c r="AE26" s="370"/>
      <c r="AF26" s="370"/>
      <c r="AG26" s="370"/>
      <c r="AH26" s="370"/>
      <c r="AI26" s="370"/>
      <c r="AJ26" s="370"/>
      <c r="AK26" s="370"/>
      <c r="AL26" s="370"/>
      <c r="AM26" s="370"/>
      <c r="AN26" s="370"/>
      <c r="AO26" s="370"/>
      <c r="AP26" s="370"/>
      <c r="AQ26" s="370"/>
      <c r="AR26" s="370"/>
      <c r="AS26" s="370"/>
      <c r="AT26" s="370"/>
      <c r="AU26" s="370"/>
      <c r="AV26" s="370"/>
      <c r="AW26" s="370"/>
      <c r="AX26" s="370"/>
      <c r="AY26" s="370"/>
      <c r="AZ26" s="370"/>
      <c r="BA26" s="370"/>
      <c r="BB26" s="370"/>
      <c r="BC26" s="370"/>
      <c r="BD26" s="370"/>
      <c r="BE26" s="370"/>
      <c r="BF26" s="370"/>
      <c r="BG26" s="370"/>
      <c r="BH26" s="370"/>
      <c r="BI26" s="370"/>
      <c r="BJ26" s="370"/>
      <c r="BK26" s="370"/>
      <c r="BL26" s="370"/>
      <c r="BM26" s="370"/>
      <c r="BN26" s="370"/>
      <c r="BO26" s="371"/>
      <c r="BP26" s="189" t="s">
        <v>230</v>
      </c>
      <c r="BQ26" s="190"/>
      <c r="BR26" s="190"/>
      <c r="BS26" s="190"/>
      <c r="BT26" s="190"/>
      <c r="BU26" s="190"/>
      <c r="BV26" s="190"/>
      <c r="BW26" s="190"/>
      <c r="BX26" s="190"/>
      <c r="BY26" s="190"/>
      <c r="BZ26" s="190"/>
      <c r="CA26" s="191"/>
      <c r="CB26" s="372" t="s">
        <v>415</v>
      </c>
      <c r="CC26" s="373"/>
      <c r="CD26" s="373"/>
      <c r="CE26" s="373"/>
      <c r="CF26" s="373"/>
      <c r="CG26" s="373"/>
      <c r="CH26" s="373"/>
      <c r="CI26" s="373"/>
      <c r="CJ26" s="373"/>
      <c r="CK26" s="373"/>
      <c r="CL26" s="373"/>
      <c r="CM26" s="373"/>
      <c r="CN26" s="373"/>
      <c r="CO26" s="373"/>
      <c r="CP26" s="374"/>
      <c r="CQ26" s="375" t="s">
        <v>415</v>
      </c>
      <c r="CR26" s="376"/>
      <c r="CS26" s="376"/>
      <c r="CT26" s="376"/>
      <c r="CU26" s="376"/>
      <c r="CV26" s="376"/>
      <c r="CW26" s="376"/>
      <c r="CX26" s="376"/>
      <c r="CY26" s="376"/>
      <c r="CZ26" s="376"/>
      <c r="DA26" s="376"/>
      <c r="DB26" s="376"/>
      <c r="DC26" s="376"/>
      <c r="DD26" s="377"/>
    </row>
    <row r="27" spans="1:108" x14ac:dyDescent="0.25">
      <c r="A27" s="198" t="s">
        <v>231</v>
      </c>
      <c r="B27" s="199"/>
      <c r="C27" s="199"/>
      <c r="D27" s="199"/>
      <c r="E27" s="199"/>
      <c r="F27" s="199"/>
      <c r="G27" s="200"/>
      <c r="H27" s="58"/>
      <c r="I27" s="370" t="s">
        <v>232</v>
      </c>
      <c r="J27" s="370"/>
      <c r="K27" s="370"/>
      <c r="L27" s="370"/>
      <c r="M27" s="370"/>
      <c r="N27" s="370"/>
      <c r="O27" s="370"/>
      <c r="P27" s="370"/>
      <c r="Q27" s="370"/>
      <c r="R27" s="370"/>
      <c r="S27" s="370"/>
      <c r="T27" s="370"/>
      <c r="U27" s="370"/>
      <c r="V27" s="370"/>
      <c r="W27" s="370"/>
      <c r="X27" s="370"/>
      <c r="Y27" s="370"/>
      <c r="Z27" s="370"/>
      <c r="AA27" s="370"/>
      <c r="AB27" s="370"/>
      <c r="AC27" s="370"/>
      <c r="AD27" s="370"/>
      <c r="AE27" s="370"/>
      <c r="AF27" s="370"/>
      <c r="AG27" s="370"/>
      <c r="AH27" s="370"/>
      <c r="AI27" s="370"/>
      <c r="AJ27" s="370"/>
      <c r="AK27" s="370"/>
      <c r="AL27" s="370"/>
      <c r="AM27" s="370"/>
      <c r="AN27" s="370"/>
      <c r="AO27" s="370"/>
      <c r="AP27" s="370"/>
      <c r="AQ27" s="370"/>
      <c r="AR27" s="370"/>
      <c r="AS27" s="370"/>
      <c r="AT27" s="370"/>
      <c r="AU27" s="370"/>
      <c r="AV27" s="370"/>
      <c r="AW27" s="370"/>
      <c r="AX27" s="370"/>
      <c r="AY27" s="370"/>
      <c r="AZ27" s="370"/>
      <c r="BA27" s="370"/>
      <c r="BB27" s="370"/>
      <c r="BC27" s="370"/>
      <c r="BD27" s="370"/>
      <c r="BE27" s="370"/>
      <c r="BF27" s="370"/>
      <c r="BG27" s="370"/>
      <c r="BH27" s="370"/>
      <c r="BI27" s="370"/>
      <c r="BJ27" s="370"/>
      <c r="BK27" s="370"/>
      <c r="BL27" s="370"/>
      <c r="BM27" s="370"/>
      <c r="BN27" s="370"/>
      <c r="BO27" s="371"/>
      <c r="BP27" s="189" t="s">
        <v>233</v>
      </c>
      <c r="BQ27" s="190"/>
      <c r="BR27" s="190"/>
      <c r="BS27" s="190"/>
      <c r="BT27" s="190"/>
      <c r="BU27" s="190"/>
      <c r="BV27" s="190"/>
      <c r="BW27" s="190"/>
      <c r="BX27" s="190"/>
      <c r="BY27" s="190"/>
      <c r="BZ27" s="190"/>
      <c r="CA27" s="191"/>
      <c r="CB27" s="372" t="s">
        <v>415</v>
      </c>
      <c r="CC27" s="373"/>
      <c r="CD27" s="373"/>
      <c r="CE27" s="373"/>
      <c r="CF27" s="373"/>
      <c r="CG27" s="373"/>
      <c r="CH27" s="373"/>
      <c r="CI27" s="373"/>
      <c r="CJ27" s="373"/>
      <c r="CK27" s="373"/>
      <c r="CL27" s="373"/>
      <c r="CM27" s="373"/>
      <c r="CN27" s="373"/>
      <c r="CO27" s="373"/>
      <c r="CP27" s="374"/>
      <c r="CQ27" s="375" t="s">
        <v>415</v>
      </c>
      <c r="CR27" s="376"/>
      <c r="CS27" s="376"/>
      <c r="CT27" s="376"/>
      <c r="CU27" s="376"/>
      <c r="CV27" s="376"/>
      <c r="CW27" s="376"/>
      <c r="CX27" s="376"/>
      <c r="CY27" s="376"/>
      <c r="CZ27" s="376"/>
      <c r="DA27" s="376"/>
      <c r="DB27" s="376"/>
      <c r="DC27" s="376"/>
      <c r="DD27" s="377"/>
    </row>
    <row r="28" spans="1:108" ht="27.95" customHeight="1" x14ac:dyDescent="0.25">
      <c r="A28" s="198" t="s">
        <v>89</v>
      </c>
      <c r="B28" s="199"/>
      <c r="C28" s="199"/>
      <c r="D28" s="199"/>
      <c r="E28" s="199"/>
      <c r="F28" s="199"/>
      <c r="G28" s="200"/>
      <c r="H28" s="58"/>
      <c r="I28" s="370" t="s">
        <v>234</v>
      </c>
      <c r="J28" s="370"/>
      <c r="K28" s="370"/>
      <c r="L28" s="370"/>
      <c r="M28" s="370"/>
      <c r="N28" s="370"/>
      <c r="O28" s="370"/>
      <c r="P28" s="370"/>
      <c r="Q28" s="370"/>
      <c r="R28" s="370"/>
      <c r="S28" s="370"/>
      <c r="T28" s="370"/>
      <c r="U28" s="370"/>
      <c r="V28" s="370"/>
      <c r="W28" s="370"/>
      <c r="X28" s="370"/>
      <c r="Y28" s="370"/>
      <c r="Z28" s="370"/>
      <c r="AA28" s="370"/>
      <c r="AB28" s="370"/>
      <c r="AC28" s="370"/>
      <c r="AD28" s="370"/>
      <c r="AE28" s="370"/>
      <c r="AF28" s="370"/>
      <c r="AG28" s="370"/>
      <c r="AH28" s="370"/>
      <c r="AI28" s="370"/>
      <c r="AJ28" s="370"/>
      <c r="AK28" s="370"/>
      <c r="AL28" s="370"/>
      <c r="AM28" s="370"/>
      <c r="AN28" s="370"/>
      <c r="AO28" s="370"/>
      <c r="AP28" s="370"/>
      <c r="AQ28" s="370"/>
      <c r="AR28" s="370"/>
      <c r="AS28" s="370"/>
      <c r="AT28" s="370"/>
      <c r="AU28" s="370"/>
      <c r="AV28" s="370"/>
      <c r="AW28" s="370"/>
      <c r="AX28" s="370"/>
      <c r="AY28" s="370"/>
      <c r="AZ28" s="370"/>
      <c r="BA28" s="370"/>
      <c r="BB28" s="370"/>
      <c r="BC28" s="370"/>
      <c r="BD28" s="370"/>
      <c r="BE28" s="370"/>
      <c r="BF28" s="370"/>
      <c r="BG28" s="370"/>
      <c r="BH28" s="370"/>
      <c r="BI28" s="370"/>
      <c r="BJ28" s="370"/>
      <c r="BK28" s="370"/>
      <c r="BL28" s="370"/>
      <c r="BM28" s="370"/>
      <c r="BN28" s="370"/>
      <c r="BO28" s="371"/>
      <c r="BP28" s="186" t="s">
        <v>235</v>
      </c>
      <c r="BQ28" s="187"/>
      <c r="BR28" s="187"/>
      <c r="BS28" s="187"/>
      <c r="BT28" s="187"/>
      <c r="BU28" s="187"/>
      <c r="BV28" s="187"/>
      <c r="BW28" s="187"/>
      <c r="BX28" s="187"/>
      <c r="BY28" s="187"/>
      <c r="BZ28" s="187"/>
      <c r="CA28" s="188"/>
      <c r="CB28" s="372" t="s">
        <v>415</v>
      </c>
      <c r="CC28" s="373"/>
      <c r="CD28" s="373"/>
      <c r="CE28" s="373"/>
      <c r="CF28" s="373"/>
      <c r="CG28" s="373"/>
      <c r="CH28" s="373"/>
      <c r="CI28" s="373"/>
      <c r="CJ28" s="373"/>
      <c r="CK28" s="373"/>
      <c r="CL28" s="373"/>
      <c r="CM28" s="373"/>
      <c r="CN28" s="373"/>
      <c r="CO28" s="373"/>
      <c r="CP28" s="374"/>
      <c r="CQ28" s="375" t="s">
        <v>415</v>
      </c>
      <c r="CR28" s="376"/>
      <c r="CS28" s="376"/>
      <c r="CT28" s="376"/>
      <c r="CU28" s="376"/>
      <c r="CV28" s="376"/>
      <c r="CW28" s="376"/>
      <c r="CX28" s="376"/>
      <c r="CY28" s="376"/>
      <c r="CZ28" s="376"/>
      <c r="DA28" s="376"/>
      <c r="DB28" s="376"/>
      <c r="DC28" s="376"/>
      <c r="DD28" s="377"/>
    </row>
    <row r="29" spans="1:108" x14ac:dyDescent="0.25">
      <c r="A29" s="198" t="s">
        <v>90</v>
      </c>
      <c r="B29" s="199"/>
      <c r="C29" s="199"/>
      <c r="D29" s="199"/>
      <c r="E29" s="199"/>
      <c r="F29" s="199"/>
      <c r="G29" s="200"/>
      <c r="H29" s="58"/>
      <c r="I29" s="370" t="s">
        <v>236</v>
      </c>
      <c r="J29" s="370"/>
      <c r="K29" s="370"/>
      <c r="L29" s="370"/>
      <c r="M29" s="370"/>
      <c r="N29" s="370"/>
      <c r="O29" s="370"/>
      <c r="P29" s="370"/>
      <c r="Q29" s="370"/>
      <c r="R29" s="370"/>
      <c r="S29" s="370"/>
      <c r="T29" s="370"/>
      <c r="U29" s="370"/>
      <c r="V29" s="370"/>
      <c r="W29" s="370"/>
      <c r="X29" s="370"/>
      <c r="Y29" s="370"/>
      <c r="Z29" s="370"/>
      <c r="AA29" s="370"/>
      <c r="AB29" s="370"/>
      <c r="AC29" s="370"/>
      <c r="AD29" s="370"/>
      <c r="AE29" s="370"/>
      <c r="AF29" s="370"/>
      <c r="AG29" s="370"/>
      <c r="AH29" s="370"/>
      <c r="AI29" s="370"/>
      <c r="AJ29" s="370"/>
      <c r="AK29" s="370"/>
      <c r="AL29" s="370"/>
      <c r="AM29" s="370"/>
      <c r="AN29" s="370"/>
      <c r="AO29" s="370"/>
      <c r="AP29" s="370"/>
      <c r="AQ29" s="370"/>
      <c r="AR29" s="370"/>
      <c r="AS29" s="370"/>
      <c r="AT29" s="370"/>
      <c r="AU29" s="370"/>
      <c r="AV29" s="370"/>
      <c r="AW29" s="370"/>
      <c r="AX29" s="370"/>
      <c r="AY29" s="370"/>
      <c r="AZ29" s="370"/>
      <c r="BA29" s="370"/>
      <c r="BB29" s="370"/>
      <c r="BC29" s="370"/>
      <c r="BD29" s="370"/>
      <c r="BE29" s="370"/>
      <c r="BF29" s="370"/>
      <c r="BG29" s="370"/>
      <c r="BH29" s="370"/>
      <c r="BI29" s="370"/>
      <c r="BJ29" s="370"/>
      <c r="BK29" s="370"/>
      <c r="BL29" s="370"/>
      <c r="BM29" s="370"/>
      <c r="BN29" s="370"/>
      <c r="BO29" s="371"/>
      <c r="BP29" s="189" t="s">
        <v>41</v>
      </c>
      <c r="BQ29" s="190"/>
      <c r="BR29" s="190"/>
      <c r="BS29" s="190"/>
      <c r="BT29" s="190"/>
      <c r="BU29" s="190"/>
      <c r="BV29" s="190"/>
      <c r="BW29" s="190"/>
      <c r="BX29" s="190"/>
      <c r="BY29" s="190"/>
      <c r="BZ29" s="190"/>
      <c r="CA29" s="191"/>
      <c r="CB29" s="372" t="s">
        <v>415</v>
      </c>
      <c r="CC29" s="373"/>
      <c r="CD29" s="373"/>
      <c r="CE29" s="373"/>
      <c r="CF29" s="373"/>
      <c r="CG29" s="373"/>
      <c r="CH29" s="373"/>
      <c r="CI29" s="373"/>
      <c r="CJ29" s="373"/>
      <c r="CK29" s="373"/>
      <c r="CL29" s="373"/>
      <c r="CM29" s="373"/>
      <c r="CN29" s="373"/>
      <c r="CO29" s="373"/>
      <c r="CP29" s="374"/>
      <c r="CQ29" s="375" t="s">
        <v>415</v>
      </c>
      <c r="CR29" s="376"/>
      <c r="CS29" s="376"/>
      <c r="CT29" s="376"/>
      <c r="CU29" s="376"/>
      <c r="CV29" s="376"/>
      <c r="CW29" s="376"/>
      <c r="CX29" s="376"/>
      <c r="CY29" s="376"/>
      <c r="CZ29" s="376"/>
      <c r="DA29" s="376"/>
      <c r="DB29" s="376"/>
      <c r="DC29" s="376"/>
      <c r="DD29" s="377"/>
    </row>
    <row r="30" spans="1:108" ht="27.95" customHeight="1" x14ac:dyDescent="0.25">
      <c r="A30" s="198" t="s">
        <v>91</v>
      </c>
      <c r="B30" s="199"/>
      <c r="C30" s="199"/>
      <c r="D30" s="199"/>
      <c r="E30" s="199"/>
      <c r="F30" s="199"/>
      <c r="G30" s="200"/>
      <c r="H30" s="58"/>
      <c r="I30" s="370" t="s">
        <v>237</v>
      </c>
      <c r="J30" s="370"/>
      <c r="K30" s="370"/>
      <c r="L30" s="370"/>
      <c r="M30" s="370"/>
      <c r="N30" s="370"/>
      <c r="O30" s="370"/>
      <c r="P30" s="370"/>
      <c r="Q30" s="370"/>
      <c r="R30" s="370"/>
      <c r="S30" s="370"/>
      <c r="T30" s="370"/>
      <c r="U30" s="370"/>
      <c r="V30" s="370"/>
      <c r="W30" s="370"/>
      <c r="X30" s="370"/>
      <c r="Y30" s="370"/>
      <c r="Z30" s="370"/>
      <c r="AA30" s="370"/>
      <c r="AB30" s="370"/>
      <c r="AC30" s="370"/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0"/>
      <c r="AO30" s="370"/>
      <c r="AP30" s="370"/>
      <c r="AQ30" s="370"/>
      <c r="AR30" s="370"/>
      <c r="AS30" s="370"/>
      <c r="AT30" s="370"/>
      <c r="AU30" s="370"/>
      <c r="AV30" s="370"/>
      <c r="AW30" s="370"/>
      <c r="AX30" s="370"/>
      <c r="AY30" s="370"/>
      <c r="AZ30" s="370"/>
      <c r="BA30" s="370"/>
      <c r="BB30" s="370"/>
      <c r="BC30" s="370"/>
      <c r="BD30" s="370"/>
      <c r="BE30" s="370"/>
      <c r="BF30" s="370"/>
      <c r="BG30" s="370"/>
      <c r="BH30" s="370"/>
      <c r="BI30" s="370"/>
      <c r="BJ30" s="370"/>
      <c r="BK30" s="370"/>
      <c r="BL30" s="370"/>
      <c r="BM30" s="370"/>
      <c r="BN30" s="370"/>
      <c r="BO30" s="371"/>
      <c r="BP30" s="186" t="s">
        <v>238</v>
      </c>
      <c r="BQ30" s="187"/>
      <c r="BR30" s="187"/>
      <c r="BS30" s="187"/>
      <c r="BT30" s="187"/>
      <c r="BU30" s="187"/>
      <c r="BV30" s="187"/>
      <c r="BW30" s="187"/>
      <c r="BX30" s="187"/>
      <c r="BY30" s="187"/>
      <c r="BZ30" s="187"/>
      <c r="CA30" s="188"/>
      <c r="CB30" s="372" t="s">
        <v>415</v>
      </c>
      <c r="CC30" s="373"/>
      <c r="CD30" s="373"/>
      <c r="CE30" s="373"/>
      <c r="CF30" s="373"/>
      <c r="CG30" s="373"/>
      <c r="CH30" s="373"/>
      <c r="CI30" s="373"/>
      <c r="CJ30" s="373"/>
      <c r="CK30" s="373"/>
      <c r="CL30" s="373"/>
      <c r="CM30" s="373"/>
      <c r="CN30" s="373"/>
      <c r="CO30" s="373"/>
      <c r="CP30" s="374"/>
      <c r="CQ30" s="375" t="s">
        <v>415</v>
      </c>
      <c r="CR30" s="376"/>
      <c r="CS30" s="376"/>
      <c r="CT30" s="376"/>
      <c r="CU30" s="376"/>
      <c r="CV30" s="376"/>
      <c r="CW30" s="376"/>
      <c r="CX30" s="376"/>
      <c r="CY30" s="376"/>
      <c r="CZ30" s="376"/>
      <c r="DA30" s="376"/>
      <c r="DB30" s="376"/>
      <c r="DC30" s="376"/>
      <c r="DD30" s="377"/>
    </row>
  </sheetData>
  <mergeCells count="92">
    <mergeCell ref="A8:DD8"/>
    <mergeCell ref="I30:BO30"/>
    <mergeCell ref="I15:BO15"/>
    <mergeCell ref="I14:BO14"/>
    <mergeCell ref="A10:DD10"/>
    <mergeCell ref="CB30:CP30"/>
    <mergeCell ref="CQ30:DD30"/>
    <mergeCell ref="I16:BO16"/>
    <mergeCell ref="I17:BO17"/>
    <mergeCell ref="I18:BO18"/>
    <mergeCell ref="I19:BO19"/>
    <mergeCell ref="I23:BO23"/>
    <mergeCell ref="CB28:CP28"/>
    <mergeCell ref="CQ28:DD28"/>
    <mergeCell ref="CB24:CP24"/>
    <mergeCell ref="CQ24:DD24"/>
    <mergeCell ref="CB29:CP29"/>
    <mergeCell ref="CQ29:DD29"/>
    <mergeCell ref="CB26:CP26"/>
    <mergeCell ref="CQ26:DD26"/>
    <mergeCell ref="CB27:CP27"/>
    <mergeCell ref="CQ27:DD27"/>
    <mergeCell ref="CQ21:DD21"/>
    <mergeCell ref="CB25:CP25"/>
    <mergeCell ref="CQ25:DD25"/>
    <mergeCell ref="CB22:CP22"/>
    <mergeCell ref="CQ22:DD22"/>
    <mergeCell ref="CQ14:DD14"/>
    <mergeCell ref="CB15:CP15"/>
    <mergeCell ref="CQ15:DD15"/>
    <mergeCell ref="CB16:CP16"/>
    <mergeCell ref="CQ16:DD16"/>
    <mergeCell ref="CB14:CP14"/>
    <mergeCell ref="CB17:CP17"/>
    <mergeCell ref="CQ17:DD17"/>
    <mergeCell ref="BP27:CA27"/>
    <mergeCell ref="BP18:CA18"/>
    <mergeCell ref="BP19:CA19"/>
    <mergeCell ref="BP20:CA20"/>
    <mergeCell ref="BP21:CA21"/>
    <mergeCell ref="CB18:CP18"/>
    <mergeCell ref="CQ18:DD18"/>
    <mergeCell ref="CB19:CP19"/>
    <mergeCell ref="CQ19:DD19"/>
    <mergeCell ref="CB23:CP23"/>
    <mergeCell ref="CQ23:DD23"/>
    <mergeCell ref="CB20:CP20"/>
    <mergeCell ref="CQ20:DD20"/>
    <mergeCell ref="CB21:CP21"/>
    <mergeCell ref="A23:G23"/>
    <mergeCell ref="A28:G28"/>
    <mergeCell ref="A29:G29"/>
    <mergeCell ref="I24:BO24"/>
    <mergeCell ref="I25:BO25"/>
    <mergeCell ref="A24:G24"/>
    <mergeCell ref="A25:G25"/>
    <mergeCell ref="I29:BO29"/>
    <mergeCell ref="I21:BO21"/>
    <mergeCell ref="I22:BO22"/>
    <mergeCell ref="BP30:CA30"/>
    <mergeCell ref="BP28:CA28"/>
    <mergeCell ref="BP29:CA29"/>
    <mergeCell ref="BP22:CA22"/>
    <mergeCell ref="BP23:CA23"/>
    <mergeCell ref="BP24:CA24"/>
    <mergeCell ref="BP25:CA25"/>
    <mergeCell ref="BP26:CA26"/>
    <mergeCell ref="CQ12:DD13"/>
    <mergeCell ref="A12:G13"/>
    <mergeCell ref="H12:BO13"/>
    <mergeCell ref="CB12:CP13"/>
    <mergeCell ref="BP12:CA13"/>
    <mergeCell ref="I20:BO20"/>
    <mergeCell ref="BP14:CA14"/>
    <mergeCell ref="BP15:CA15"/>
    <mergeCell ref="BP16:CA16"/>
    <mergeCell ref="BP17:CA17"/>
    <mergeCell ref="A30:G30"/>
    <mergeCell ref="I26:BO26"/>
    <mergeCell ref="I27:BO27"/>
    <mergeCell ref="I28:BO28"/>
    <mergeCell ref="A26:G26"/>
    <mergeCell ref="A27:G27"/>
    <mergeCell ref="A14:G14"/>
    <mergeCell ref="A15:G15"/>
    <mergeCell ref="A20:G20"/>
    <mergeCell ref="A22:G22"/>
    <mergeCell ref="A16:G16"/>
    <mergeCell ref="A17:G17"/>
    <mergeCell ref="A18:G18"/>
    <mergeCell ref="A19:G19"/>
    <mergeCell ref="A21:G21"/>
  </mergeCells>
  <phoneticPr fontId="7" type="noConversion"/>
  <pageMargins left="0.78740157480314965" right="0.31496062992125984" top="0.59055118110236227" bottom="0.39370078740157483" header="0.19685039370078741" footer="0.19685039370078741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9218" r:id="rId4" name="ToggleButton1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9218" r:id="rId4" name="Toggle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1"/>
  <dimension ref="A1:FK27"/>
  <sheetViews>
    <sheetView view="pageBreakPreview" topLeftCell="A7" zoomScaleNormal="100" workbookViewId="0">
      <selection activeCell="CC25" sqref="CC25:CR25"/>
    </sheetView>
  </sheetViews>
  <sheetFormatPr defaultColWidth="0.85546875" defaultRowHeight="15" x14ac:dyDescent="0.25"/>
  <cols>
    <col min="1" max="106" width="0.85546875" style="27"/>
    <col min="107" max="107" width="1.140625" style="27" customWidth="1"/>
    <col min="108" max="167" width="0.85546875" style="27"/>
    <col min="168" max="16384" width="0.85546875" style="5"/>
  </cols>
  <sheetData>
    <row r="1" spans="1:167" s="2" customFormat="1" ht="12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 t="s">
        <v>240</v>
      </c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</row>
    <row r="2" spans="1:167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 t="s">
        <v>2</v>
      </c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</row>
    <row r="3" spans="1:167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 t="s">
        <v>3</v>
      </c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4" spans="1:167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 t="s">
        <v>4</v>
      </c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spans="1:167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 t="s">
        <v>5</v>
      </c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spans="1:167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 t="s">
        <v>6</v>
      </c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8" spans="1:167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  <c r="DE8" s="257"/>
      <c r="DF8" s="257"/>
      <c r="DG8" s="257"/>
      <c r="DH8" s="257"/>
      <c r="DI8" s="257"/>
      <c r="DJ8" s="257"/>
      <c r="DK8" s="257"/>
      <c r="DL8" s="257"/>
      <c r="DM8" s="257"/>
      <c r="DN8" s="257"/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7"/>
      <c r="EF8" s="257"/>
      <c r="EG8" s="257"/>
      <c r="EH8" s="257"/>
      <c r="EI8" s="257"/>
      <c r="EJ8" s="257"/>
      <c r="EK8" s="257"/>
      <c r="EL8" s="257"/>
      <c r="EM8" s="257"/>
      <c r="EN8" s="257"/>
      <c r="EO8" s="257"/>
      <c r="EP8" s="257"/>
      <c r="EQ8" s="257"/>
      <c r="ER8" s="257"/>
      <c r="ES8" s="257"/>
      <c r="ET8" s="257"/>
      <c r="EU8" s="257"/>
      <c r="EV8" s="257"/>
      <c r="EW8" s="257"/>
      <c r="EX8" s="257"/>
      <c r="EY8" s="257"/>
      <c r="EZ8" s="257"/>
      <c r="FA8" s="257"/>
      <c r="FB8" s="257"/>
      <c r="FC8" s="257"/>
      <c r="FD8" s="257"/>
      <c r="FE8" s="257"/>
      <c r="FF8" s="257"/>
      <c r="FG8" s="257"/>
      <c r="FH8" s="257"/>
      <c r="FI8" s="257"/>
      <c r="FJ8" s="257"/>
      <c r="FK8" s="257"/>
    </row>
    <row r="9" spans="1:167" ht="15" customHeight="1" x14ac:dyDescent="0.25">
      <c r="DG9" s="34"/>
    </row>
    <row r="10" spans="1:167" s="10" customFormat="1" ht="16.5" x14ac:dyDescent="0.25">
      <c r="A10" s="81" t="s">
        <v>241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</row>
    <row r="11" spans="1:167" ht="15" customHeight="1" x14ac:dyDescent="0.25">
      <c r="DG11" s="34"/>
    </row>
    <row r="12" spans="1:167" x14ac:dyDescent="0.25">
      <c r="A12" s="192" t="s">
        <v>51</v>
      </c>
      <c r="B12" s="193"/>
      <c r="C12" s="193"/>
      <c r="D12" s="193"/>
      <c r="E12" s="194"/>
      <c r="F12" s="192" t="s">
        <v>242</v>
      </c>
      <c r="G12" s="193"/>
      <c r="H12" s="193"/>
      <c r="I12" s="193"/>
      <c r="J12" s="193"/>
      <c r="K12" s="193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  <c r="AA12" s="193"/>
      <c r="AB12" s="193"/>
      <c r="AC12" s="193"/>
      <c r="AD12" s="193"/>
      <c r="AE12" s="193"/>
      <c r="AF12" s="193"/>
      <c r="AG12" s="193"/>
      <c r="AH12" s="193"/>
      <c r="AI12" s="193"/>
      <c r="AJ12" s="193"/>
      <c r="AK12" s="193"/>
      <c r="AL12" s="193"/>
      <c r="AM12" s="193"/>
      <c r="AN12" s="193"/>
      <c r="AO12" s="193"/>
      <c r="AP12" s="193"/>
      <c r="AQ12" s="193"/>
      <c r="AR12" s="193"/>
      <c r="AS12" s="193"/>
      <c r="AT12" s="193"/>
      <c r="AU12" s="193"/>
      <c r="AV12" s="193"/>
      <c r="AW12" s="193"/>
      <c r="AX12" s="193"/>
      <c r="AY12" s="193"/>
      <c r="AZ12" s="194"/>
      <c r="BA12" s="186" t="s">
        <v>243</v>
      </c>
      <c r="BB12" s="187"/>
      <c r="BC12" s="187"/>
      <c r="BD12" s="187"/>
      <c r="BE12" s="187"/>
      <c r="BF12" s="187"/>
      <c r="BG12" s="187"/>
      <c r="BH12" s="187"/>
      <c r="BI12" s="187"/>
      <c r="BJ12" s="187"/>
      <c r="BK12" s="187"/>
      <c r="BL12" s="187"/>
      <c r="BM12" s="187"/>
      <c r="BN12" s="187"/>
      <c r="BO12" s="187"/>
      <c r="BP12" s="187"/>
      <c r="BQ12" s="187"/>
      <c r="BR12" s="187"/>
      <c r="BS12" s="187"/>
      <c r="BT12" s="187"/>
      <c r="BU12" s="187"/>
      <c r="BV12" s="187"/>
      <c r="BW12" s="187"/>
      <c r="BX12" s="187"/>
      <c r="BY12" s="187"/>
      <c r="BZ12" s="187"/>
      <c r="CA12" s="187"/>
      <c r="CB12" s="188"/>
      <c r="CC12" s="192" t="s">
        <v>244</v>
      </c>
      <c r="CD12" s="193"/>
      <c r="CE12" s="193"/>
      <c r="CF12" s="193"/>
      <c r="CG12" s="193"/>
      <c r="CH12" s="193"/>
      <c r="CI12" s="193"/>
      <c r="CJ12" s="193"/>
      <c r="CK12" s="193"/>
      <c r="CL12" s="193"/>
      <c r="CM12" s="193"/>
      <c r="CN12" s="193"/>
      <c r="CO12" s="193"/>
      <c r="CP12" s="193"/>
      <c r="CQ12" s="193"/>
      <c r="CR12" s="194"/>
      <c r="CS12" s="186" t="s">
        <v>245</v>
      </c>
      <c r="CT12" s="187"/>
      <c r="CU12" s="187"/>
      <c r="CV12" s="187"/>
      <c r="CW12" s="187"/>
      <c r="CX12" s="187"/>
      <c r="CY12" s="187"/>
      <c r="CZ12" s="187"/>
      <c r="DA12" s="187"/>
      <c r="DB12" s="187"/>
      <c r="DC12" s="187"/>
      <c r="DD12" s="187"/>
      <c r="DE12" s="187"/>
      <c r="DF12" s="187"/>
      <c r="DG12" s="187"/>
      <c r="DH12" s="187"/>
      <c r="DI12" s="187"/>
      <c r="DJ12" s="187"/>
      <c r="DK12" s="187"/>
      <c r="DL12" s="187"/>
      <c r="DM12" s="187"/>
      <c r="DN12" s="187"/>
      <c r="DO12" s="187"/>
      <c r="DP12" s="187"/>
      <c r="DQ12" s="187"/>
      <c r="DR12" s="187"/>
      <c r="DS12" s="187"/>
      <c r="DT12" s="187"/>
      <c r="DU12" s="187"/>
      <c r="DV12" s="187"/>
      <c r="DW12" s="187"/>
      <c r="DX12" s="187"/>
      <c r="DY12" s="187"/>
      <c r="DZ12" s="187"/>
      <c r="EA12" s="187"/>
      <c r="EB12" s="187"/>
      <c r="EC12" s="187"/>
      <c r="ED12" s="187"/>
      <c r="EE12" s="187"/>
      <c r="EF12" s="187"/>
      <c r="EG12" s="187"/>
      <c r="EH12" s="187"/>
      <c r="EI12" s="187"/>
      <c r="EJ12" s="187"/>
      <c r="EK12" s="187"/>
      <c r="EL12" s="187"/>
      <c r="EM12" s="187"/>
      <c r="EN12" s="187"/>
      <c r="EO12" s="187"/>
      <c r="EP12" s="187"/>
      <c r="EQ12" s="187"/>
      <c r="ER12" s="187"/>
      <c r="ES12" s="187"/>
      <c r="ET12" s="187"/>
      <c r="EU12" s="187"/>
      <c r="EV12" s="187"/>
      <c r="EW12" s="187"/>
      <c r="EX12" s="187"/>
      <c r="EY12" s="187"/>
      <c r="EZ12" s="187"/>
      <c r="FA12" s="187"/>
      <c r="FB12" s="187"/>
      <c r="FC12" s="187"/>
      <c r="FD12" s="187"/>
      <c r="FE12" s="187"/>
      <c r="FF12" s="187"/>
      <c r="FG12" s="187"/>
      <c r="FH12" s="187"/>
      <c r="FI12" s="187"/>
      <c r="FJ12" s="187"/>
      <c r="FK12" s="188"/>
    </row>
    <row r="13" spans="1:167" ht="21.75" customHeight="1" x14ac:dyDescent="0.25">
      <c r="A13" s="385"/>
      <c r="B13" s="386"/>
      <c r="C13" s="386"/>
      <c r="D13" s="386"/>
      <c r="E13" s="387"/>
      <c r="F13" s="385"/>
      <c r="G13" s="386"/>
      <c r="H13" s="386"/>
      <c r="I13" s="386"/>
      <c r="J13" s="386"/>
      <c r="K13" s="386"/>
      <c r="L13" s="386"/>
      <c r="M13" s="386"/>
      <c r="N13" s="386"/>
      <c r="O13" s="386"/>
      <c r="P13" s="386"/>
      <c r="Q13" s="386"/>
      <c r="R13" s="386"/>
      <c r="S13" s="386"/>
      <c r="T13" s="386"/>
      <c r="U13" s="386"/>
      <c r="V13" s="386"/>
      <c r="W13" s="386"/>
      <c r="X13" s="386"/>
      <c r="Y13" s="386"/>
      <c r="Z13" s="386"/>
      <c r="AA13" s="386"/>
      <c r="AB13" s="386"/>
      <c r="AC13" s="386"/>
      <c r="AD13" s="386"/>
      <c r="AE13" s="386"/>
      <c r="AF13" s="386"/>
      <c r="AG13" s="386"/>
      <c r="AH13" s="386"/>
      <c r="AI13" s="386"/>
      <c r="AJ13" s="386"/>
      <c r="AK13" s="386"/>
      <c r="AL13" s="386"/>
      <c r="AM13" s="386"/>
      <c r="AN13" s="386"/>
      <c r="AO13" s="386"/>
      <c r="AP13" s="386"/>
      <c r="AQ13" s="386"/>
      <c r="AR13" s="386"/>
      <c r="AS13" s="386"/>
      <c r="AT13" s="386"/>
      <c r="AU13" s="386"/>
      <c r="AV13" s="386"/>
      <c r="AW13" s="386"/>
      <c r="AX13" s="386"/>
      <c r="AY13" s="386"/>
      <c r="AZ13" s="387"/>
      <c r="BA13" s="192" t="s">
        <v>246</v>
      </c>
      <c r="BB13" s="193"/>
      <c r="BC13" s="193"/>
      <c r="BD13" s="193"/>
      <c r="BE13" s="193"/>
      <c r="BF13" s="193"/>
      <c r="BG13" s="193"/>
      <c r="BH13" s="193"/>
      <c r="BI13" s="193"/>
      <c r="BJ13" s="193"/>
      <c r="BK13" s="193"/>
      <c r="BL13" s="193"/>
      <c r="BM13" s="193"/>
      <c r="BN13" s="194"/>
      <c r="BO13" s="192" t="s">
        <v>247</v>
      </c>
      <c r="BP13" s="193"/>
      <c r="BQ13" s="193"/>
      <c r="BR13" s="193"/>
      <c r="BS13" s="193"/>
      <c r="BT13" s="193"/>
      <c r="BU13" s="193"/>
      <c r="BV13" s="193"/>
      <c r="BW13" s="193"/>
      <c r="BX13" s="193"/>
      <c r="BY13" s="193"/>
      <c r="BZ13" s="193"/>
      <c r="CA13" s="193"/>
      <c r="CB13" s="194"/>
      <c r="CC13" s="385"/>
      <c r="CD13" s="386"/>
      <c r="CE13" s="386"/>
      <c r="CF13" s="386"/>
      <c r="CG13" s="386"/>
      <c r="CH13" s="386"/>
      <c r="CI13" s="386"/>
      <c r="CJ13" s="386"/>
      <c r="CK13" s="386"/>
      <c r="CL13" s="386"/>
      <c r="CM13" s="386"/>
      <c r="CN13" s="386"/>
      <c r="CO13" s="386"/>
      <c r="CP13" s="386"/>
      <c r="CQ13" s="386"/>
      <c r="CR13" s="387"/>
      <c r="CS13" s="192" t="s">
        <v>718</v>
      </c>
      <c r="CT13" s="193"/>
      <c r="CU13" s="193"/>
      <c r="CV13" s="193"/>
      <c r="CW13" s="193"/>
      <c r="CX13" s="193"/>
      <c r="CY13" s="193"/>
      <c r="CZ13" s="193"/>
      <c r="DA13" s="193"/>
      <c r="DB13" s="193"/>
      <c r="DC13" s="194"/>
      <c r="DD13" s="186" t="s">
        <v>248</v>
      </c>
      <c r="DE13" s="187"/>
      <c r="DF13" s="187"/>
      <c r="DG13" s="187"/>
      <c r="DH13" s="187"/>
      <c r="DI13" s="187"/>
      <c r="DJ13" s="187"/>
      <c r="DK13" s="187"/>
      <c r="DL13" s="187"/>
      <c r="DM13" s="187"/>
      <c r="DN13" s="187"/>
      <c r="DO13" s="187"/>
      <c r="DP13" s="187"/>
      <c r="DQ13" s="187"/>
      <c r="DR13" s="187"/>
      <c r="DS13" s="187"/>
      <c r="DT13" s="187"/>
      <c r="DU13" s="187"/>
      <c r="DV13" s="187"/>
      <c r="DW13" s="187"/>
      <c r="DX13" s="187"/>
      <c r="DY13" s="187"/>
      <c r="DZ13" s="187"/>
      <c r="EA13" s="187"/>
      <c r="EB13" s="187"/>
      <c r="EC13" s="187"/>
      <c r="ED13" s="187"/>
      <c r="EE13" s="187"/>
      <c r="EF13" s="187"/>
      <c r="EG13" s="187"/>
      <c r="EH13" s="187"/>
      <c r="EI13" s="187"/>
      <c r="EJ13" s="187"/>
      <c r="EK13" s="187"/>
      <c r="EL13" s="187"/>
      <c r="EM13" s="187"/>
      <c r="EN13" s="187"/>
      <c r="EO13" s="187"/>
      <c r="EP13" s="187"/>
      <c r="EQ13" s="187"/>
      <c r="ER13" s="187"/>
      <c r="ES13" s="187"/>
      <c r="ET13" s="187"/>
      <c r="EU13" s="187"/>
      <c r="EV13" s="187"/>
      <c r="EW13" s="187"/>
      <c r="EX13" s="187"/>
      <c r="EY13" s="187"/>
      <c r="EZ13" s="187"/>
      <c r="FA13" s="187"/>
      <c r="FB13" s="187"/>
      <c r="FC13" s="187"/>
      <c r="FD13" s="187"/>
      <c r="FE13" s="187"/>
      <c r="FF13" s="187"/>
      <c r="FG13" s="187"/>
      <c r="FH13" s="187"/>
      <c r="FI13" s="187"/>
      <c r="FJ13" s="187"/>
      <c r="FK13" s="188"/>
    </row>
    <row r="14" spans="1:167" ht="23.1" customHeight="1" x14ac:dyDescent="0.25">
      <c r="A14" s="195"/>
      <c r="B14" s="196"/>
      <c r="C14" s="196"/>
      <c r="D14" s="196"/>
      <c r="E14" s="197"/>
      <c r="F14" s="195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6"/>
      <c r="AC14" s="196"/>
      <c r="AD14" s="196"/>
      <c r="AE14" s="196"/>
      <c r="AF14" s="196"/>
      <c r="AG14" s="196"/>
      <c r="AH14" s="196"/>
      <c r="AI14" s="196"/>
      <c r="AJ14" s="196"/>
      <c r="AK14" s="196"/>
      <c r="AL14" s="196"/>
      <c r="AM14" s="196"/>
      <c r="AN14" s="196"/>
      <c r="AO14" s="196"/>
      <c r="AP14" s="196"/>
      <c r="AQ14" s="196"/>
      <c r="AR14" s="196"/>
      <c r="AS14" s="196"/>
      <c r="AT14" s="196"/>
      <c r="AU14" s="196"/>
      <c r="AV14" s="196"/>
      <c r="AW14" s="196"/>
      <c r="AX14" s="196"/>
      <c r="AY14" s="196"/>
      <c r="AZ14" s="197"/>
      <c r="BA14" s="195"/>
      <c r="BB14" s="196"/>
      <c r="BC14" s="196"/>
      <c r="BD14" s="196"/>
      <c r="BE14" s="196"/>
      <c r="BF14" s="196"/>
      <c r="BG14" s="196"/>
      <c r="BH14" s="196"/>
      <c r="BI14" s="196"/>
      <c r="BJ14" s="196"/>
      <c r="BK14" s="196"/>
      <c r="BL14" s="196"/>
      <c r="BM14" s="196"/>
      <c r="BN14" s="197"/>
      <c r="BO14" s="195"/>
      <c r="BP14" s="196"/>
      <c r="BQ14" s="196"/>
      <c r="BR14" s="196"/>
      <c r="BS14" s="196"/>
      <c r="BT14" s="196"/>
      <c r="BU14" s="196"/>
      <c r="BV14" s="196"/>
      <c r="BW14" s="196"/>
      <c r="BX14" s="196"/>
      <c r="BY14" s="196"/>
      <c r="BZ14" s="196"/>
      <c r="CA14" s="196"/>
      <c r="CB14" s="197"/>
      <c r="CC14" s="195"/>
      <c r="CD14" s="196"/>
      <c r="CE14" s="196"/>
      <c r="CF14" s="196"/>
      <c r="CG14" s="196"/>
      <c r="CH14" s="196"/>
      <c r="CI14" s="196"/>
      <c r="CJ14" s="196"/>
      <c r="CK14" s="196"/>
      <c r="CL14" s="196"/>
      <c r="CM14" s="196"/>
      <c r="CN14" s="196"/>
      <c r="CO14" s="196"/>
      <c r="CP14" s="196"/>
      <c r="CQ14" s="196"/>
      <c r="CR14" s="197"/>
      <c r="CS14" s="195"/>
      <c r="CT14" s="196"/>
      <c r="CU14" s="196"/>
      <c r="CV14" s="196"/>
      <c r="CW14" s="196"/>
      <c r="CX14" s="196"/>
      <c r="CY14" s="196"/>
      <c r="CZ14" s="196"/>
      <c r="DA14" s="196"/>
      <c r="DB14" s="196"/>
      <c r="DC14" s="197"/>
      <c r="DD14" s="382">
        <f>Приложение2!CF31</f>
        <v>2009</v>
      </c>
      <c r="DE14" s="383"/>
      <c r="DF14" s="383"/>
      <c r="DG14" s="383"/>
      <c r="DH14" s="383"/>
      <c r="DI14" s="383"/>
      <c r="DJ14" s="383"/>
      <c r="DK14" s="383"/>
      <c r="DL14" s="383"/>
      <c r="DM14" s="383"/>
      <c r="DN14" s="383"/>
      <c r="DO14" s="383"/>
      <c r="DP14" s="383"/>
      <c r="DQ14" s="383"/>
      <c r="DR14" s="384"/>
      <c r="DS14" s="382">
        <f>DD14-1</f>
        <v>2008</v>
      </c>
      <c r="DT14" s="383"/>
      <c r="DU14" s="383"/>
      <c r="DV14" s="383"/>
      <c r="DW14" s="383"/>
      <c r="DX14" s="383"/>
      <c r="DY14" s="383"/>
      <c r="DZ14" s="383"/>
      <c r="EA14" s="383"/>
      <c r="EB14" s="383"/>
      <c r="EC14" s="383"/>
      <c r="ED14" s="383"/>
      <c r="EE14" s="383"/>
      <c r="EF14" s="383"/>
      <c r="EG14" s="384"/>
      <c r="EH14" s="382">
        <f>DS14-1</f>
        <v>2007</v>
      </c>
      <c r="EI14" s="383"/>
      <c r="EJ14" s="383"/>
      <c r="EK14" s="383"/>
      <c r="EL14" s="383"/>
      <c r="EM14" s="383"/>
      <c r="EN14" s="383"/>
      <c r="EO14" s="383"/>
      <c r="EP14" s="383"/>
      <c r="EQ14" s="383"/>
      <c r="ER14" s="383"/>
      <c r="ES14" s="383"/>
      <c r="ET14" s="383"/>
      <c r="EU14" s="383"/>
      <c r="EV14" s="384"/>
      <c r="EW14" s="382">
        <f>EH14-1</f>
        <v>2006</v>
      </c>
      <c r="EX14" s="383"/>
      <c r="EY14" s="383"/>
      <c r="EZ14" s="383"/>
      <c r="FA14" s="383"/>
      <c r="FB14" s="383"/>
      <c r="FC14" s="383"/>
      <c r="FD14" s="383"/>
      <c r="FE14" s="383"/>
      <c r="FF14" s="383"/>
      <c r="FG14" s="383"/>
      <c r="FH14" s="383"/>
      <c r="FI14" s="383"/>
      <c r="FJ14" s="383"/>
      <c r="FK14" s="384"/>
    </row>
    <row r="15" spans="1:167" x14ac:dyDescent="0.25">
      <c r="A15" s="201">
        <v>1</v>
      </c>
      <c r="B15" s="202"/>
      <c r="C15" s="202"/>
      <c r="D15" s="202"/>
      <c r="E15" s="203"/>
      <c r="F15" s="31"/>
      <c r="G15" s="388" t="s">
        <v>249</v>
      </c>
      <c r="H15" s="388"/>
      <c r="I15" s="388"/>
      <c r="J15" s="388"/>
      <c r="K15" s="388"/>
      <c r="L15" s="388"/>
      <c r="M15" s="388"/>
      <c r="N15" s="388"/>
      <c r="O15" s="388"/>
      <c r="P15" s="388"/>
      <c r="Q15" s="388"/>
      <c r="R15" s="388"/>
      <c r="S15" s="388"/>
      <c r="T15" s="388"/>
      <c r="U15" s="388"/>
      <c r="V15" s="388"/>
      <c r="W15" s="388"/>
      <c r="X15" s="388"/>
      <c r="Y15" s="388"/>
      <c r="Z15" s="388"/>
      <c r="AA15" s="388"/>
      <c r="AB15" s="388"/>
      <c r="AC15" s="388"/>
      <c r="AD15" s="388"/>
      <c r="AE15" s="388"/>
      <c r="AF15" s="388"/>
      <c r="AG15" s="388"/>
      <c r="AH15" s="388"/>
      <c r="AI15" s="388"/>
      <c r="AJ15" s="388"/>
      <c r="AK15" s="388"/>
      <c r="AL15" s="388"/>
      <c r="AM15" s="388"/>
      <c r="AN15" s="388"/>
      <c r="AO15" s="388"/>
      <c r="AP15" s="388"/>
      <c r="AQ15" s="388"/>
      <c r="AR15" s="388"/>
      <c r="AS15" s="388"/>
      <c r="AT15" s="388"/>
      <c r="AU15" s="388"/>
      <c r="AV15" s="388"/>
      <c r="AW15" s="388"/>
      <c r="AX15" s="388"/>
      <c r="AY15" s="388"/>
      <c r="AZ15" s="389"/>
      <c r="BA15" s="404">
        <v>5</v>
      </c>
      <c r="BB15" s="405"/>
      <c r="BC15" s="405"/>
      <c r="BD15" s="405"/>
      <c r="BE15" s="405"/>
      <c r="BF15" s="405"/>
      <c r="BG15" s="405"/>
      <c r="BH15" s="405"/>
      <c r="BI15" s="405"/>
      <c r="BJ15" s="405"/>
      <c r="BK15" s="405"/>
      <c r="BL15" s="405"/>
      <c r="BM15" s="405"/>
      <c r="BN15" s="406"/>
      <c r="BO15" s="404">
        <v>12</v>
      </c>
      <c r="BP15" s="405"/>
      <c r="BQ15" s="405"/>
      <c r="BR15" s="405"/>
      <c r="BS15" s="405"/>
      <c r="BT15" s="405"/>
      <c r="BU15" s="405"/>
      <c r="BV15" s="405"/>
      <c r="BW15" s="405"/>
      <c r="BX15" s="405"/>
      <c r="BY15" s="405"/>
      <c r="BZ15" s="405"/>
      <c r="CA15" s="405"/>
      <c r="CB15" s="406"/>
      <c r="CC15" s="398">
        <f>(7*150+24*25+15*3)/1000</f>
        <v>1.6950000000000001</v>
      </c>
      <c r="CD15" s="399"/>
      <c r="CE15" s="399"/>
      <c r="CF15" s="399"/>
      <c r="CG15" s="399"/>
      <c r="CH15" s="399"/>
      <c r="CI15" s="399"/>
      <c r="CJ15" s="399"/>
      <c r="CK15" s="399"/>
      <c r="CL15" s="399"/>
      <c r="CM15" s="399"/>
      <c r="CN15" s="399"/>
      <c r="CO15" s="399"/>
      <c r="CP15" s="399"/>
      <c r="CQ15" s="399"/>
      <c r="CR15" s="400"/>
      <c r="CS15" s="398">
        <v>543.76</v>
      </c>
      <c r="CT15" s="399"/>
      <c r="CU15" s="399"/>
      <c r="CV15" s="399"/>
      <c r="CW15" s="399"/>
      <c r="CX15" s="399"/>
      <c r="CY15" s="399"/>
      <c r="CZ15" s="399"/>
      <c r="DA15" s="399"/>
      <c r="DB15" s="399"/>
      <c r="DC15" s="400"/>
      <c r="DD15" s="398">
        <v>591.76</v>
      </c>
      <c r="DE15" s="399"/>
      <c r="DF15" s="399"/>
      <c r="DG15" s="399"/>
      <c r="DH15" s="399"/>
      <c r="DI15" s="399"/>
      <c r="DJ15" s="399"/>
      <c r="DK15" s="399"/>
      <c r="DL15" s="399"/>
      <c r="DM15" s="399"/>
      <c r="DN15" s="399"/>
      <c r="DO15" s="399"/>
      <c r="DP15" s="399"/>
      <c r="DQ15" s="399"/>
      <c r="DR15" s="400"/>
      <c r="DS15" s="398">
        <f>(Приложение4!CJ16)*0.2*1000</f>
        <v>534.20000000000005</v>
      </c>
      <c r="DT15" s="399"/>
      <c r="DU15" s="399"/>
      <c r="DV15" s="399"/>
      <c r="DW15" s="399"/>
      <c r="DX15" s="399"/>
      <c r="DY15" s="399"/>
      <c r="DZ15" s="399"/>
      <c r="EA15" s="399"/>
      <c r="EB15" s="399"/>
      <c r="EC15" s="399"/>
      <c r="ED15" s="399"/>
      <c r="EE15" s="399"/>
      <c r="EF15" s="399"/>
      <c r="EG15" s="400"/>
      <c r="EH15" s="398">
        <f>Приложение4!BV16*0.2*1000</f>
        <v>508.4</v>
      </c>
      <c r="EI15" s="399"/>
      <c r="EJ15" s="399"/>
      <c r="EK15" s="399"/>
      <c r="EL15" s="399"/>
      <c r="EM15" s="399"/>
      <c r="EN15" s="399"/>
      <c r="EO15" s="399"/>
      <c r="EP15" s="399"/>
      <c r="EQ15" s="399"/>
      <c r="ER15" s="399"/>
      <c r="ES15" s="399"/>
      <c r="ET15" s="399"/>
      <c r="EU15" s="399"/>
      <c r="EV15" s="400"/>
      <c r="EW15" s="398">
        <f>Приложение4!BH16*0.2*1000</f>
        <v>463.99999999999994</v>
      </c>
      <c r="EX15" s="399"/>
      <c r="EY15" s="399"/>
      <c r="EZ15" s="399"/>
      <c r="FA15" s="399"/>
      <c r="FB15" s="399"/>
      <c r="FC15" s="399"/>
      <c r="FD15" s="399"/>
      <c r="FE15" s="399"/>
      <c r="FF15" s="399"/>
      <c r="FG15" s="399"/>
      <c r="FH15" s="399"/>
      <c r="FI15" s="399"/>
      <c r="FJ15" s="399"/>
      <c r="FK15" s="400"/>
    </row>
    <row r="16" spans="1:167" ht="18.75" customHeight="1" x14ac:dyDescent="0.25">
      <c r="A16" s="204"/>
      <c r="B16" s="205"/>
      <c r="C16" s="205"/>
      <c r="D16" s="205"/>
      <c r="E16" s="206"/>
      <c r="F16" s="32"/>
      <c r="G16" s="396" t="s">
        <v>72</v>
      </c>
      <c r="H16" s="396"/>
      <c r="I16" s="396"/>
      <c r="J16" s="396"/>
      <c r="K16" s="396"/>
      <c r="L16" s="396"/>
      <c r="M16" s="396"/>
      <c r="N16" s="396"/>
      <c r="O16" s="396"/>
      <c r="P16" s="396"/>
      <c r="Q16" s="396"/>
      <c r="R16" s="396"/>
      <c r="S16" s="396"/>
      <c r="T16" s="396"/>
      <c r="U16" s="396"/>
      <c r="V16" s="396"/>
      <c r="W16" s="396"/>
      <c r="X16" s="396"/>
      <c r="Y16" s="396"/>
      <c r="Z16" s="396"/>
      <c r="AA16" s="396"/>
      <c r="AB16" s="396"/>
      <c r="AC16" s="396"/>
      <c r="AD16" s="396"/>
      <c r="AE16" s="396"/>
      <c r="AF16" s="396"/>
      <c r="AG16" s="396"/>
      <c r="AH16" s="396"/>
      <c r="AI16" s="396"/>
      <c r="AJ16" s="396"/>
      <c r="AK16" s="396"/>
      <c r="AL16" s="396"/>
      <c r="AM16" s="396"/>
      <c r="AN16" s="396"/>
      <c r="AO16" s="396"/>
      <c r="AP16" s="396"/>
      <c r="AQ16" s="396"/>
      <c r="AR16" s="396"/>
      <c r="AS16" s="396"/>
      <c r="AT16" s="396"/>
      <c r="AU16" s="396"/>
      <c r="AV16" s="396"/>
      <c r="AW16" s="396"/>
      <c r="AX16" s="396"/>
      <c r="AY16" s="396"/>
      <c r="AZ16" s="397"/>
      <c r="BA16" s="407"/>
      <c r="BB16" s="408"/>
      <c r="BC16" s="408"/>
      <c r="BD16" s="408"/>
      <c r="BE16" s="408"/>
      <c r="BF16" s="408"/>
      <c r="BG16" s="408"/>
      <c r="BH16" s="408"/>
      <c r="BI16" s="408"/>
      <c r="BJ16" s="408"/>
      <c r="BK16" s="408"/>
      <c r="BL16" s="408"/>
      <c r="BM16" s="408"/>
      <c r="BN16" s="409"/>
      <c r="BO16" s="407"/>
      <c r="BP16" s="408"/>
      <c r="BQ16" s="408"/>
      <c r="BR16" s="408"/>
      <c r="BS16" s="408"/>
      <c r="BT16" s="408"/>
      <c r="BU16" s="408"/>
      <c r="BV16" s="408"/>
      <c r="BW16" s="408"/>
      <c r="BX16" s="408"/>
      <c r="BY16" s="408"/>
      <c r="BZ16" s="408"/>
      <c r="CA16" s="408"/>
      <c r="CB16" s="409"/>
      <c r="CC16" s="401"/>
      <c r="CD16" s="402"/>
      <c r="CE16" s="402"/>
      <c r="CF16" s="402"/>
      <c r="CG16" s="402"/>
      <c r="CH16" s="402"/>
      <c r="CI16" s="402"/>
      <c r="CJ16" s="402"/>
      <c r="CK16" s="402"/>
      <c r="CL16" s="402"/>
      <c r="CM16" s="402"/>
      <c r="CN16" s="402"/>
      <c r="CO16" s="402"/>
      <c r="CP16" s="402"/>
      <c r="CQ16" s="402"/>
      <c r="CR16" s="403"/>
      <c r="CS16" s="401"/>
      <c r="CT16" s="402"/>
      <c r="CU16" s="402"/>
      <c r="CV16" s="402"/>
      <c r="CW16" s="402"/>
      <c r="CX16" s="402"/>
      <c r="CY16" s="402"/>
      <c r="CZ16" s="402"/>
      <c r="DA16" s="402"/>
      <c r="DB16" s="402"/>
      <c r="DC16" s="403"/>
      <c r="DD16" s="401"/>
      <c r="DE16" s="402"/>
      <c r="DF16" s="402"/>
      <c r="DG16" s="402"/>
      <c r="DH16" s="402"/>
      <c r="DI16" s="402"/>
      <c r="DJ16" s="402"/>
      <c r="DK16" s="402"/>
      <c r="DL16" s="402"/>
      <c r="DM16" s="402"/>
      <c r="DN16" s="402"/>
      <c r="DO16" s="402"/>
      <c r="DP16" s="402"/>
      <c r="DQ16" s="402"/>
      <c r="DR16" s="403"/>
      <c r="DS16" s="401"/>
      <c r="DT16" s="402"/>
      <c r="DU16" s="402"/>
      <c r="DV16" s="402"/>
      <c r="DW16" s="402"/>
      <c r="DX16" s="402"/>
      <c r="DY16" s="402"/>
      <c r="DZ16" s="402"/>
      <c r="EA16" s="402"/>
      <c r="EB16" s="402"/>
      <c r="EC16" s="402"/>
      <c r="ED16" s="402"/>
      <c r="EE16" s="402"/>
      <c r="EF16" s="402"/>
      <c r="EG16" s="403"/>
      <c r="EH16" s="401"/>
      <c r="EI16" s="402"/>
      <c r="EJ16" s="402"/>
      <c r="EK16" s="402"/>
      <c r="EL16" s="402"/>
      <c r="EM16" s="402"/>
      <c r="EN16" s="402"/>
      <c r="EO16" s="402"/>
      <c r="EP16" s="402"/>
      <c r="EQ16" s="402"/>
      <c r="ER16" s="402"/>
      <c r="ES16" s="402"/>
      <c r="ET16" s="402"/>
      <c r="EU16" s="402"/>
      <c r="EV16" s="403"/>
      <c r="EW16" s="401"/>
      <c r="EX16" s="402"/>
      <c r="EY16" s="402"/>
      <c r="EZ16" s="402"/>
      <c r="FA16" s="402"/>
      <c r="FB16" s="402"/>
      <c r="FC16" s="402"/>
      <c r="FD16" s="402"/>
      <c r="FE16" s="402"/>
      <c r="FF16" s="402"/>
      <c r="FG16" s="402"/>
      <c r="FH16" s="402"/>
      <c r="FI16" s="402"/>
      <c r="FJ16" s="402"/>
      <c r="FK16" s="403"/>
    </row>
    <row r="17" spans="1:167" x14ac:dyDescent="0.25">
      <c r="A17" s="201" t="s">
        <v>70</v>
      </c>
      <c r="B17" s="202"/>
      <c r="C17" s="202"/>
      <c r="D17" s="202"/>
      <c r="E17" s="203"/>
      <c r="F17" s="31"/>
      <c r="G17" s="388" t="s">
        <v>250</v>
      </c>
      <c r="H17" s="388"/>
      <c r="I17" s="388"/>
      <c r="J17" s="388"/>
      <c r="K17" s="388"/>
      <c r="L17" s="388"/>
      <c r="M17" s="388"/>
      <c r="N17" s="388"/>
      <c r="O17" s="388"/>
      <c r="P17" s="388"/>
      <c r="Q17" s="388"/>
      <c r="R17" s="388"/>
      <c r="S17" s="388"/>
      <c r="T17" s="388"/>
      <c r="U17" s="388"/>
      <c r="V17" s="388"/>
      <c r="W17" s="388"/>
      <c r="X17" s="388"/>
      <c r="Y17" s="388"/>
      <c r="Z17" s="388"/>
      <c r="AA17" s="388"/>
      <c r="AB17" s="388"/>
      <c r="AC17" s="388"/>
      <c r="AD17" s="388"/>
      <c r="AE17" s="388"/>
      <c r="AF17" s="388"/>
      <c r="AG17" s="388"/>
      <c r="AH17" s="388"/>
      <c r="AI17" s="388"/>
      <c r="AJ17" s="388"/>
      <c r="AK17" s="388"/>
      <c r="AL17" s="388"/>
      <c r="AM17" s="388"/>
      <c r="AN17" s="388"/>
      <c r="AO17" s="388"/>
      <c r="AP17" s="388"/>
      <c r="AQ17" s="388"/>
      <c r="AR17" s="388"/>
      <c r="AS17" s="388"/>
      <c r="AT17" s="388"/>
      <c r="AU17" s="388"/>
      <c r="AV17" s="388"/>
      <c r="AW17" s="388"/>
      <c r="AX17" s="388"/>
      <c r="AY17" s="388"/>
      <c r="AZ17" s="389"/>
      <c r="BA17" s="390" t="s">
        <v>415</v>
      </c>
      <c r="BB17" s="391"/>
      <c r="BC17" s="391"/>
      <c r="BD17" s="391"/>
      <c r="BE17" s="391"/>
      <c r="BF17" s="391"/>
      <c r="BG17" s="391"/>
      <c r="BH17" s="391"/>
      <c r="BI17" s="391"/>
      <c r="BJ17" s="391"/>
      <c r="BK17" s="391"/>
      <c r="BL17" s="391"/>
      <c r="BM17" s="391"/>
      <c r="BN17" s="392"/>
      <c r="BO17" s="390" t="s">
        <v>415</v>
      </c>
      <c r="BP17" s="391"/>
      <c r="BQ17" s="391"/>
      <c r="BR17" s="391"/>
      <c r="BS17" s="391"/>
      <c r="BT17" s="391"/>
      <c r="BU17" s="391"/>
      <c r="BV17" s="391"/>
      <c r="BW17" s="391"/>
      <c r="BX17" s="391"/>
      <c r="BY17" s="391"/>
      <c r="BZ17" s="391"/>
      <c r="CA17" s="391"/>
      <c r="CB17" s="392"/>
      <c r="CC17" s="398" t="s">
        <v>415</v>
      </c>
      <c r="CD17" s="399"/>
      <c r="CE17" s="399"/>
      <c r="CF17" s="399"/>
      <c r="CG17" s="399"/>
      <c r="CH17" s="399"/>
      <c r="CI17" s="399"/>
      <c r="CJ17" s="399"/>
      <c r="CK17" s="399"/>
      <c r="CL17" s="399"/>
      <c r="CM17" s="399"/>
      <c r="CN17" s="399"/>
      <c r="CO17" s="399"/>
      <c r="CP17" s="399"/>
      <c r="CQ17" s="399"/>
      <c r="CR17" s="400"/>
      <c r="CS17" s="398" t="s">
        <v>415</v>
      </c>
      <c r="CT17" s="399"/>
      <c r="CU17" s="399"/>
      <c r="CV17" s="399"/>
      <c r="CW17" s="399"/>
      <c r="CX17" s="399"/>
      <c r="CY17" s="399"/>
      <c r="CZ17" s="399"/>
      <c r="DA17" s="399"/>
      <c r="DB17" s="399"/>
      <c r="DC17" s="400"/>
      <c r="DD17" s="398" t="s">
        <v>415</v>
      </c>
      <c r="DE17" s="399"/>
      <c r="DF17" s="399"/>
      <c r="DG17" s="399"/>
      <c r="DH17" s="399"/>
      <c r="DI17" s="399"/>
      <c r="DJ17" s="399"/>
      <c r="DK17" s="399"/>
      <c r="DL17" s="399"/>
      <c r="DM17" s="399"/>
      <c r="DN17" s="399"/>
      <c r="DO17" s="399"/>
      <c r="DP17" s="399"/>
      <c r="DQ17" s="399"/>
      <c r="DR17" s="400"/>
      <c r="DS17" s="398" t="s">
        <v>415</v>
      </c>
      <c r="DT17" s="399"/>
      <c r="DU17" s="399"/>
      <c r="DV17" s="399"/>
      <c r="DW17" s="399"/>
      <c r="DX17" s="399"/>
      <c r="DY17" s="399"/>
      <c r="DZ17" s="399"/>
      <c r="EA17" s="399"/>
      <c r="EB17" s="399"/>
      <c r="EC17" s="399"/>
      <c r="ED17" s="399"/>
      <c r="EE17" s="399"/>
      <c r="EF17" s="399"/>
      <c r="EG17" s="400"/>
      <c r="EH17" s="398" t="s">
        <v>415</v>
      </c>
      <c r="EI17" s="399"/>
      <c r="EJ17" s="399"/>
      <c r="EK17" s="399"/>
      <c r="EL17" s="399"/>
      <c r="EM17" s="399"/>
      <c r="EN17" s="399"/>
      <c r="EO17" s="399"/>
      <c r="EP17" s="399"/>
      <c r="EQ17" s="399"/>
      <c r="ER17" s="399"/>
      <c r="ES17" s="399"/>
      <c r="ET17" s="399"/>
      <c r="EU17" s="399"/>
      <c r="EV17" s="400"/>
      <c r="EW17" s="398" t="s">
        <v>415</v>
      </c>
      <c r="EX17" s="399"/>
      <c r="EY17" s="399"/>
      <c r="EZ17" s="399"/>
      <c r="FA17" s="399"/>
      <c r="FB17" s="399"/>
      <c r="FC17" s="399"/>
      <c r="FD17" s="399"/>
      <c r="FE17" s="399"/>
      <c r="FF17" s="399"/>
      <c r="FG17" s="399"/>
      <c r="FH17" s="399"/>
      <c r="FI17" s="399"/>
      <c r="FJ17" s="399"/>
      <c r="FK17" s="400"/>
    </row>
    <row r="18" spans="1:167" x14ac:dyDescent="0.25">
      <c r="A18" s="204"/>
      <c r="B18" s="205"/>
      <c r="C18" s="205"/>
      <c r="D18" s="205"/>
      <c r="E18" s="206"/>
      <c r="F18" s="32"/>
      <c r="G18" s="396" t="s">
        <v>72</v>
      </c>
      <c r="H18" s="396"/>
      <c r="I18" s="396"/>
      <c r="J18" s="396"/>
      <c r="K18" s="396"/>
      <c r="L18" s="396"/>
      <c r="M18" s="396"/>
      <c r="N18" s="396"/>
      <c r="O18" s="396"/>
      <c r="P18" s="396"/>
      <c r="Q18" s="396"/>
      <c r="R18" s="396"/>
      <c r="S18" s="396"/>
      <c r="T18" s="396"/>
      <c r="U18" s="396"/>
      <c r="V18" s="396"/>
      <c r="W18" s="396"/>
      <c r="X18" s="396"/>
      <c r="Y18" s="396"/>
      <c r="Z18" s="396"/>
      <c r="AA18" s="396"/>
      <c r="AB18" s="396"/>
      <c r="AC18" s="396"/>
      <c r="AD18" s="396"/>
      <c r="AE18" s="396"/>
      <c r="AF18" s="396"/>
      <c r="AG18" s="396"/>
      <c r="AH18" s="396"/>
      <c r="AI18" s="396"/>
      <c r="AJ18" s="396"/>
      <c r="AK18" s="396"/>
      <c r="AL18" s="396"/>
      <c r="AM18" s="396"/>
      <c r="AN18" s="396"/>
      <c r="AO18" s="396"/>
      <c r="AP18" s="396"/>
      <c r="AQ18" s="396"/>
      <c r="AR18" s="396"/>
      <c r="AS18" s="396"/>
      <c r="AT18" s="396"/>
      <c r="AU18" s="396"/>
      <c r="AV18" s="396"/>
      <c r="AW18" s="396"/>
      <c r="AX18" s="396"/>
      <c r="AY18" s="396"/>
      <c r="AZ18" s="397"/>
      <c r="BA18" s="393"/>
      <c r="BB18" s="394"/>
      <c r="BC18" s="394"/>
      <c r="BD18" s="394"/>
      <c r="BE18" s="394"/>
      <c r="BF18" s="394"/>
      <c r="BG18" s="394"/>
      <c r="BH18" s="394"/>
      <c r="BI18" s="394"/>
      <c r="BJ18" s="394"/>
      <c r="BK18" s="394"/>
      <c r="BL18" s="394"/>
      <c r="BM18" s="394"/>
      <c r="BN18" s="395"/>
      <c r="BO18" s="393"/>
      <c r="BP18" s="394"/>
      <c r="BQ18" s="394"/>
      <c r="BR18" s="394"/>
      <c r="BS18" s="394"/>
      <c r="BT18" s="394"/>
      <c r="BU18" s="394"/>
      <c r="BV18" s="394"/>
      <c r="BW18" s="394"/>
      <c r="BX18" s="394"/>
      <c r="BY18" s="394"/>
      <c r="BZ18" s="394"/>
      <c r="CA18" s="394"/>
      <c r="CB18" s="395"/>
      <c r="CC18" s="401"/>
      <c r="CD18" s="402"/>
      <c r="CE18" s="402"/>
      <c r="CF18" s="402"/>
      <c r="CG18" s="402"/>
      <c r="CH18" s="402"/>
      <c r="CI18" s="402"/>
      <c r="CJ18" s="402"/>
      <c r="CK18" s="402"/>
      <c r="CL18" s="402"/>
      <c r="CM18" s="402"/>
      <c r="CN18" s="402"/>
      <c r="CO18" s="402"/>
      <c r="CP18" s="402"/>
      <c r="CQ18" s="402"/>
      <c r="CR18" s="403"/>
      <c r="CS18" s="401"/>
      <c r="CT18" s="402"/>
      <c r="CU18" s="402"/>
      <c r="CV18" s="402"/>
      <c r="CW18" s="402"/>
      <c r="CX18" s="402"/>
      <c r="CY18" s="402"/>
      <c r="CZ18" s="402"/>
      <c r="DA18" s="402"/>
      <c r="DB18" s="402"/>
      <c r="DC18" s="403"/>
      <c r="DD18" s="401"/>
      <c r="DE18" s="402"/>
      <c r="DF18" s="402"/>
      <c r="DG18" s="402"/>
      <c r="DH18" s="402"/>
      <c r="DI18" s="402"/>
      <c r="DJ18" s="402"/>
      <c r="DK18" s="402"/>
      <c r="DL18" s="402"/>
      <c r="DM18" s="402"/>
      <c r="DN18" s="402"/>
      <c r="DO18" s="402"/>
      <c r="DP18" s="402"/>
      <c r="DQ18" s="402"/>
      <c r="DR18" s="403"/>
      <c r="DS18" s="401"/>
      <c r="DT18" s="402"/>
      <c r="DU18" s="402"/>
      <c r="DV18" s="402"/>
      <c r="DW18" s="402"/>
      <c r="DX18" s="402"/>
      <c r="DY18" s="402"/>
      <c r="DZ18" s="402"/>
      <c r="EA18" s="402"/>
      <c r="EB18" s="402"/>
      <c r="EC18" s="402"/>
      <c r="ED18" s="402"/>
      <c r="EE18" s="402"/>
      <c r="EF18" s="402"/>
      <c r="EG18" s="403"/>
      <c r="EH18" s="401"/>
      <c r="EI18" s="402"/>
      <c r="EJ18" s="402"/>
      <c r="EK18" s="402"/>
      <c r="EL18" s="402"/>
      <c r="EM18" s="402"/>
      <c r="EN18" s="402"/>
      <c r="EO18" s="402"/>
      <c r="EP18" s="402"/>
      <c r="EQ18" s="402"/>
      <c r="ER18" s="402"/>
      <c r="ES18" s="402"/>
      <c r="ET18" s="402"/>
      <c r="EU18" s="402"/>
      <c r="EV18" s="403"/>
      <c r="EW18" s="401"/>
      <c r="EX18" s="402"/>
      <c r="EY18" s="402"/>
      <c r="EZ18" s="402"/>
      <c r="FA18" s="402"/>
      <c r="FB18" s="402"/>
      <c r="FC18" s="402"/>
      <c r="FD18" s="402"/>
      <c r="FE18" s="402"/>
      <c r="FF18" s="402"/>
      <c r="FG18" s="402"/>
      <c r="FH18" s="402"/>
      <c r="FI18" s="402"/>
      <c r="FJ18" s="402"/>
      <c r="FK18" s="403"/>
    </row>
    <row r="19" spans="1:167" x14ac:dyDescent="0.25">
      <c r="A19" s="414"/>
      <c r="B19" s="415"/>
      <c r="C19" s="415"/>
      <c r="D19" s="415"/>
      <c r="E19" s="416"/>
      <c r="F19" s="30"/>
      <c r="G19" s="190" t="s">
        <v>415</v>
      </c>
      <c r="H19" s="190"/>
      <c r="I19" s="190"/>
      <c r="J19" s="190"/>
      <c r="K19" s="190"/>
      <c r="L19" s="190"/>
      <c r="M19" s="190"/>
      <c r="N19" s="190"/>
      <c r="O19" s="190"/>
      <c r="P19" s="190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  <c r="AD19" s="190"/>
      <c r="AE19" s="190"/>
      <c r="AF19" s="190"/>
      <c r="AG19" s="190"/>
      <c r="AH19" s="190"/>
      <c r="AI19" s="190"/>
      <c r="AJ19" s="190"/>
      <c r="AK19" s="190"/>
      <c r="AL19" s="190"/>
      <c r="AM19" s="190"/>
      <c r="AN19" s="190"/>
      <c r="AO19" s="190"/>
      <c r="AP19" s="190"/>
      <c r="AQ19" s="190"/>
      <c r="AR19" s="190"/>
      <c r="AS19" s="190"/>
      <c r="AT19" s="190"/>
      <c r="AU19" s="190"/>
      <c r="AV19" s="190"/>
      <c r="AW19" s="190"/>
      <c r="AX19" s="190"/>
      <c r="AY19" s="190"/>
      <c r="AZ19" s="191"/>
      <c r="BA19" s="372" t="s">
        <v>415</v>
      </c>
      <c r="BB19" s="373"/>
      <c r="BC19" s="373"/>
      <c r="BD19" s="373"/>
      <c r="BE19" s="373"/>
      <c r="BF19" s="373"/>
      <c r="BG19" s="373"/>
      <c r="BH19" s="373"/>
      <c r="BI19" s="373"/>
      <c r="BJ19" s="373"/>
      <c r="BK19" s="373"/>
      <c r="BL19" s="373"/>
      <c r="BM19" s="373"/>
      <c r="BN19" s="374"/>
      <c r="BO19" s="372" t="s">
        <v>415</v>
      </c>
      <c r="BP19" s="373"/>
      <c r="BQ19" s="373"/>
      <c r="BR19" s="373"/>
      <c r="BS19" s="373"/>
      <c r="BT19" s="373"/>
      <c r="BU19" s="373"/>
      <c r="BV19" s="373"/>
      <c r="BW19" s="373"/>
      <c r="BX19" s="373"/>
      <c r="BY19" s="373"/>
      <c r="BZ19" s="373"/>
      <c r="CA19" s="373"/>
      <c r="CB19" s="374"/>
      <c r="CC19" s="410" t="s">
        <v>415</v>
      </c>
      <c r="CD19" s="411"/>
      <c r="CE19" s="411"/>
      <c r="CF19" s="411"/>
      <c r="CG19" s="411"/>
      <c r="CH19" s="411"/>
      <c r="CI19" s="411"/>
      <c r="CJ19" s="411"/>
      <c r="CK19" s="411"/>
      <c r="CL19" s="411"/>
      <c r="CM19" s="411"/>
      <c r="CN19" s="411"/>
      <c r="CO19" s="411"/>
      <c r="CP19" s="411"/>
      <c r="CQ19" s="411"/>
      <c r="CR19" s="412"/>
      <c r="CS19" s="410" t="s">
        <v>415</v>
      </c>
      <c r="CT19" s="411"/>
      <c r="CU19" s="411"/>
      <c r="CV19" s="411"/>
      <c r="CW19" s="411"/>
      <c r="CX19" s="411"/>
      <c r="CY19" s="411"/>
      <c r="CZ19" s="411"/>
      <c r="DA19" s="411"/>
      <c r="DB19" s="411"/>
      <c r="DC19" s="412"/>
      <c r="DD19" s="410" t="s">
        <v>415</v>
      </c>
      <c r="DE19" s="411"/>
      <c r="DF19" s="411"/>
      <c r="DG19" s="411"/>
      <c r="DH19" s="411"/>
      <c r="DI19" s="411"/>
      <c r="DJ19" s="411"/>
      <c r="DK19" s="411"/>
      <c r="DL19" s="411"/>
      <c r="DM19" s="411"/>
      <c r="DN19" s="411"/>
      <c r="DO19" s="411"/>
      <c r="DP19" s="411"/>
      <c r="DQ19" s="411"/>
      <c r="DR19" s="412"/>
      <c r="DS19" s="410" t="s">
        <v>415</v>
      </c>
      <c r="DT19" s="411"/>
      <c r="DU19" s="411"/>
      <c r="DV19" s="411"/>
      <c r="DW19" s="411"/>
      <c r="DX19" s="411"/>
      <c r="DY19" s="411"/>
      <c r="DZ19" s="411"/>
      <c r="EA19" s="411"/>
      <c r="EB19" s="411"/>
      <c r="EC19" s="411"/>
      <c r="ED19" s="411"/>
      <c r="EE19" s="411"/>
      <c r="EF19" s="411"/>
      <c r="EG19" s="412"/>
      <c r="EH19" s="410" t="s">
        <v>415</v>
      </c>
      <c r="EI19" s="411"/>
      <c r="EJ19" s="411"/>
      <c r="EK19" s="411"/>
      <c r="EL19" s="411"/>
      <c r="EM19" s="411"/>
      <c r="EN19" s="411"/>
      <c r="EO19" s="411"/>
      <c r="EP19" s="411"/>
      <c r="EQ19" s="411"/>
      <c r="ER19" s="411"/>
      <c r="ES19" s="411"/>
      <c r="ET19" s="411"/>
      <c r="EU19" s="411"/>
      <c r="EV19" s="412"/>
      <c r="EW19" s="410" t="s">
        <v>415</v>
      </c>
      <c r="EX19" s="411"/>
      <c r="EY19" s="411"/>
      <c r="EZ19" s="411"/>
      <c r="FA19" s="411"/>
      <c r="FB19" s="411"/>
      <c r="FC19" s="411"/>
      <c r="FD19" s="411"/>
      <c r="FE19" s="411"/>
      <c r="FF19" s="411"/>
      <c r="FG19" s="411"/>
      <c r="FH19" s="411"/>
      <c r="FI19" s="411"/>
      <c r="FJ19" s="411"/>
      <c r="FK19" s="412"/>
    </row>
    <row r="20" spans="1:167" ht="30" customHeight="1" x14ac:dyDescent="0.25">
      <c r="A20" s="201" t="s">
        <v>77</v>
      </c>
      <c r="B20" s="202"/>
      <c r="C20" s="202"/>
      <c r="D20" s="202"/>
      <c r="E20" s="203"/>
      <c r="F20" s="31"/>
      <c r="G20" s="241" t="s">
        <v>251</v>
      </c>
      <c r="H20" s="241"/>
      <c r="I20" s="241"/>
      <c r="J20" s="241"/>
      <c r="K20" s="241"/>
      <c r="L20" s="241"/>
      <c r="M20" s="241"/>
      <c r="N20" s="241"/>
      <c r="O20" s="241"/>
      <c r="P20" s="241"/>
      <c r="Q20" s="241"/>
      <c r="R20" s="241"/>
      <c r="S20" s="241"/>
      <c r="T20" s="241"/>
      <c r="U20" s="241"/>
      <c r="V20" s="241"/>
      <c r="W20" s="241"/>
      <c r="X20" s="241"/>
      <c r="Y20" s="241"/>
      <c r="Z20" s="241"/>
      <c r="AA20" s="241"/>
      <c r="AB20" s="241"/>
      <c r="AC20" s="241"/>
      <c r="AD20" s="241"/>
      <c r="AE20" s="241"/>
      <c r="AF20" s="241"/>
      <c r="AG20" s="241"/>
      <c r="AH20" s="241"/>
      <c r="AI20" s="241"/>
      <c r="AJ20" s="241"/>
      <c r="AK20" s="241"/>
      <c r="AL20" s="241"/>
      <c r="AM20" s="241"/>
      <c r="AN20" s="241"/>
      <c r="AO20" s="241"/>
      <c r="AP20" s="241"/>
      <c r="AQ20" s="241"/>
      <c r="AR20" s="241"/>
      <c r="AS20" s="241"/>
      <c r="AT20" s="241"/>
      <c r="AU20" s="241"/>
      <c r="AV20" s="241"/>
      <c r="AW20" s="241"/>
      <c r="AX20" s="241"/>
      <c r="AY20" s="241"/>
      <c r="AZ20" s="242"/>
      <c r="BA20" s="390" t="s">
        <v>415</v>
      </c>
      <c r="BB20" s="391"/>
      <c r="BC20" s="391"/>
      <c r="BD20" s="391"/>
      <c r="BE20" s="391"/>
      <c r="BF20" s="391"/>
      <c r="BG20" s="391"/>
      <c r="BH20" s="391"/>
      <c r="BI20" s="391"/>
      <c r="BJ20" s="391"/>
      <c r="BK20" s="391"/>
      <c r="BL20" s="391"/>
      <c r="BM20" s="391"/>
      <c r="BN20" s="392"/>
      <c r="BO20" s="390" t="s">
        <v>415</v>
      </c>
      <c r="BP20" s="391"/>
      <c r="BQ20" s="391"/>
      <c r="BR20" s="391"/>
      <c r="BS20" s="391"/>
      <c r="BT20" s="391"/>
      <c r="BU20" s="391"/>
      <c r="BV20" s="391"/>
      <c r="BW20" s="391"/>
      <c r="BX20" s="391"/>
      <c r="BY20" s="391"/>
      <c r="BZ20" s="391"/>
      <c r="CA20" s="391"/>
      <c r="CB20" s="392"/>
      <c r="CC20" s="398" t="s">
        <v>415</v>
      </c>
      <c r="CD20" s="399"/>
      <c r="CE20" s="399"/>
      <c r="CF20" s="399"/>
      <c r="CG20" s="399"/>
      <c r="CH20" s="399"/>
      <c r="CI20" s="399"/>
      <c r="CJ20" s="399"/>
      <c r="CK20" s="399"/>
      <c r="CL20" s="399"/>
      <c r="CM20" s="399"/>
      <c r="CN20" s="399"/>
      <c r="CO20" s="399"/>
      <c r="CP20" s="399"/>
      <c r="CQ20" s="399"/>
      <c r="CR20" s="400"/>
      <c r="CS20" s="398" t="s">
        <v>415</v>
      </c>
      <c r="CT20" s="399"/>
      <c r="CU20" s="399"/>
      <c r="CV20" s="399"/>
      <c r="CW20" s="399"/>
      <c r="CX20" s="399"/>
      <c r="CY20" s="399"/>
      <c r="CZ20" s="399"/>
      <c r="DA20" s="399"/>
      <c r="DB20" s="399"/>
      <c r="DC20" s="400"/>
      <c r="DD20" s="398" t="s">
        <v>415</v>
      </c>
      <c r="DE20" s="399"/>
      <c r="DF20" s="399"/>
      <c r="DG20" s="399"/>
      <c r="DH20" s="399"/>
      <c r="DI20" s="399"/>
      <c r="DJ20" s="399"/>
      <c r="DK20" s="399"/>
      <c r="DL20" s="399"/>
      <c r="DM20" s="399"/>
      <c r="DN20" s="399"/>
      <c r="DO20" s="399"/>
      <c r="DP20" s="399"/>
      <c r="DQ20" s="399"/>
      <c r="DR20" s="400"/>
      <c r="DS20" s="398" t="s">
        <v>415</v>
      </c>
      <c r="DT20" s="399"/>
      <c r="DU20" s="399"/>
      <c r="DV20" s="399"/>
      <c r="DW20" s="399"/>
      <c r="DX20" s="399"/>
      <c r="DY20" s="399"/>
      <c r="DZ20" s="399"/>
      <c r="EA20" s="399"/>
      <c r="EB20" s="399"/>
      <c r="EC20" s="399"/>
      <c r="ED20" s="399"/>
      <c r="EE20" s="399"/>
      <c r="EF20" s="399"/>
      <c r="EG20" s="400"/>
      <c r="EH20" s="398" t="s">
        <v>415</v>
      </c>
      <c r="EI20" s="399"/>
      <c r="EJ20" s="399"/>
      <c r="EK20" s="399"/>
      <c r="EL20" s="399"/>
      <c r="EM20" s="399"/>
      <c r="EN20" s="399"/>
      <c r="EO20" s="399"/>
      <c r="EP20" s="399"/>
      <c r="EQ20" s="399"/>
      <c r="ER20" s="399"/>
      <c r="ES20" s="399"/>
      <c r="ET20" s="399"/>
      <c r="EU20" s="399"/>
      <c r="EV20" s="400"/>
      <c r="EW20" s="398" t="s">
        <v>415</v>
      </c>
      <c r="EX20" s="399"/>
      <c r="EY20" s="399"/>
      <c r="EZ20" s="399"/>
      <c r="FA20" s="399"/>
      <c r="FB20" s="399"/>
      <c r="FC20" s="399"/>
      <c r="FD20" s="399"/>
      <c r="FE20" s="399"/>
      <c r="FF20" s="399"/>
      <c r="FG20" s="399"/>
      <c r="FH20" s="399"/>
      <c r="FI20" s="399"/>
      <c r="FJ20" s="399"/>
      <c r="FK20" s="400"/>
    </row>
    <row r="21" spans="1:167" x14ac:dyDescent="0.25">
      <c r="A21" s="204"/>
      <c r="B21" s="205"/>
      <c r="C21" s="205"/>
      <c r="D21" s="205"/>
      <c r="E21" s="206"/>
      <c r="F21" s="32"/>
      <c r="G21" s="396" t="s">
        <v>72</v>
      </c>
      <c r="H21" s="396"/>
      <c r="I21" s="396"/>
      <c r="J21" s="396"/>
      <c r="K21" s="396"/>
      <c r="L21" s="396"/>
      <c r="M21" s="396"/>
      <c r="N21" s="396"/>
      <c r="O21" s="396"/>
      <c r="P21" s="396"/>
      <c r="Q21" s="396"/>
      <c r="R21" s="396"/>
      <c r="S21" s="396"/>
      <c r="T21" s="396"/>
      <c r="U21" s="396"/>
      <c r="V21" s="396"/>
      <c r="W21" s="396"/>
      <c r="X21" s="396"/>
      <c r="Y21" s="396"/>
      <c r="Z21" s="396"/>
      <c r="AA21" s="396"/>
      <c r="AB21" s="396"/>
      <c r="AC21" s="396"/>
      <c r="AD21" s="396"/>
      <c r="AE21" s="396"/>
      <c r="AF21" s="396"/>
      <c r="AG21" s="396"/>
      <c r="AH21" s="396"/>
      <c r="AI21" s="396"/>
      <c r="AJ21" s="396"/>
      <c r="AK21" s="396"/>
      <c r="AL21" s="396"/>
      <c r="AM21" s="396"/>
      <c r="AN21" s="396"/>
      <c r="AO21" s="396"/>
      <c r="AP21" s="396"/>
      <c r="AQ21" s="396"/>
      <c r="AR21" s="396"/>
      <c r="AS21" s="396"/>
      <c r="AT21" s="396"/>
      <c r="AU21" s="396"/>
      <c r="AV21" s="396"/>
      <c r="AW21" s="396"/>
      <c r="AX21" s="396"/>
      <c r="AY21" s="396"/>
      <c r="AZ21" s="397"/>
      <c r="BA21" s="393"/>
      <c r="BB21" s="394"/>
      <c r="BC21" s="394"/>
      <c r="BD21" s="394"/>
      <c r="BE21" s="394"/>
      <c r="BF21" s="394"/>
      <c r="BG21" s="394"/>
      <c r="BH21" s="394"/>
      <c r="BI21" s="394"/>
      <c r="BJ21" s="394"/>
      <c r="BK21" s="394"/>
      <c r="BL21" s="394"/>
      <c r="BM21" s="394"/>
      <c r="BN21" s="395"/>
      <c r="BO21" s="393"/>
      <c r="BP21" s="394"/>
      <c r="BQ21" s="394"/>
      <c r="BR21" s="394"/>
      <c r="BS21" s="394"/>
      <c r="BT21" s="394"/>
      <c r="BU21" s="394"/>
      <c r="BV21" s="394"/>
      <c r="BW21" s="394"/>
      <c r="BX21" s="394"/>
      <c r="BY21" s="394"/>
      <c r="BZ21" s="394"/>
      <c r="CA21" s="394"/>
      <c r="CB21" s="395"/>
      <c r="CC21" s="401"/>
      <c r="CD21" s="402"/>
      <c r="CE21" s="402"/>
      <c r="CF21" s="402"/>
      <c r="CG21" s="402"/>
      <c r="CH21" s="402"/>
      <c r="CI21" s="402"/>
      <c r="CJ21" s="402"/>
      <c r="CK21" s="402"/>
      <c r="CL21" s="402"/>
      <c r="CM21" s="402"/>
      <c r="CN21" s="402"/>
      <c r="CO21" s="402"/>
      <c r="CP21" s="402"/>
      <c r="CQ21" s="402"/>
      <c r="CR21" s="403"/>
      <c r="CS21" s="401"/>
      <c r="CT21" s="402"/>
      <c r="CU21" s="402"/>
      <c r="CV21" s="402"/>
      <c r="CW21" s="402"/>
      <c r="CX21" s="402"/>
      <c r="CY21" s="402"/>
      <c r="CZ21" s="402"/>
      <c r="DA21" s="402"/>
      <c r="DB21" s="402"/>
      <c r="DC21" s="403"/>
      <c r="DD21" s="401"/>
      <c r="DE21" s="402"/>
      <c r="DF21" s="402"/>
      <c r="DG21" s="402"/>
      <c r="DH21" s="402"/>
      <c r="DI21" s="402"/>
      <c r="DJ21" s="402"/>
      <c r="DK21" s="402"/>
      <c r="DL21" s="402"/>
      <c r="DM21" s="402"/>
      <c r="DN21" s="402"/>
      <c r="DO21" s="402"/>
      <c r="DP21" s="402"/>
      <c r="DQ21" s="402"/>
      <c r="DR21" s="403"/>
      <c r="DS21" s="401"/>
      <c r="DT21" s="402"/>
      <c r="DU21" s="402"/>
      <c r="DV21" s="402"/>
      <c r="DW21" s="402"/>
      <c r="DX21" s="402"/>
      <c r="DY21" s="402"/>
      <c r="DZ21" s="402"/>
      <c r="EA21" s="402"/>
      <c r="EB21" s="402"/>
      <c r="EC21" s="402"/>
      <c r="ED21" s="402"/>
      <c r="EE21" s="402"/>
      <c r="EF21" s="402"/>
      <c r="EG21" s="403"/>
      <c r="EH21" s="401"/>
      <c r="EI21" s="402"/>
      <c r="EJ21" s="402"/>
      <c r="EK21" s="402"/>
      <c r="EL21" s="402"/>
      <c r="EM21" s="402"/>
      <c r="EN21" s="402"/>
      <c r="EO21" s="402"/>
      <c r="EP21" s="402"/>
      <c r="EQ21" s="402"/>
      <c r="ER21" s="402"/>
      <c r="ES21" s="402"/>
      <c r="ET21" s="402"/>
      <c r="EU21" s="402"/>
      <c r="EV21" s="403"/>
      <c r="EW21" s="401"/>
      <c r="EX21" s="402"/>
      <c r="EY21" s="402"/>
      <c r="EZ21" s="402"/>
      <c r="FA21" s="402"/>
      <c r="FB21" s="402"/>
      <c r="FC21" s="402"/>
      <c r="FD21" s="402"/>
      <c r="FE21" s="402"/>
      <c r="FF21" s="402"/>
      <c r="FG21" s="402"/>
      <c r="FH21" s="402"/>
      <c r="FI21" s="402"/>
      <c r="FJ21" s="402"/>
      <c r="FK21" s="403"/>
    </row>
    <row r="22" spans="1:167" x14ac:dyDescent="0.25">
      <c r="A22" s="414"/>
      <c r="B22" s="415"/>
      <c r="C22" s="415"/>
      <c r="D22" s="415"/>
      <c r="E22" s="416"/>
      <c r="F22" s="30"/>
      <c r="G22" s="190" t="s">
        <v>415</v>
      </c>
      <c r="H22" s="190"/>
      <c r="I22" s="190"/>
      <c r="J22" s="190"/>
      <c r="K22" s="190"/>
      <c r="L22" s="190"/>
      <c r="M22" s="190"/>
      <c r="N22" s="190"/>
      <c r="O22" s="190"/>
      <c r="P22" s="190"/>
      <c r="Q22" s="190"/>
      <c r="R22" s="190"/>
      <c r="S22" s="190"/>
      <c r="T22" s="190"/>
      <c r="U22" s="190"/>
      <c r="V22" s="190"/>
      <c r="W22" s="190"/>
      <c r="X22" s="190"/>
      <c r="Y22" s="190"/>
      <c r="Z22" s="190"/>
      <c r="AA22" s="190"/>
      <c r="AB22" s="190"/>
      <c r="AC22" s="190"/>
      <c r="AD22" s="190"/>
      <c r="AE22" s="190"/>
      <c r="AF22" s="190"/>
      <c r="AG22" s="190"/>
      <c r="AH22" s="190"/>
      <c r="AI22" s="190"/>
      <c r="AJ22" s="190"/>
      <c r="AK22" s="190"/>
      <c r="AL22" s="190"/>
      <c r="AM22" s="190"/>
      <c r="AN22" s="190"/>
      <c r="AO22" s="190"/>
      <c r="AP22" s="190"/>
      <c r="AQ22" s="190"/>
      <c r="AR22" s="190"/>
      <c r="AS22" s="190"/>
      <c r="AT22" s="190"/>
      <c r="AU22" s="190"/>
      <c r="AV22" s="190"/>
      <c r="AW22" s="190"/>
      <c r="AX22" s="190"/>
      <c r="AY22" s="190"/>
      <c r="AZ22" s="191"/>
      <c r="BA22" s="372" t="s">
        <v>415</v>
      </c>
      <c r="BB22" s="373"/>
      <c r="BC22" s="373"/>
      <c r="BD22" s="373"/>
      <c r="BE22" s="373"/>
      <c r="BF22" s="373"/>
      <c r="BG22" s="373"/>
      <c r="BH22" s="373"/>
      <c r="BI22" s="373"/>
      <c r="BJ22" s="373"/>
      <c r="BK22" s="373"/>
      <c r="BL22" s="373"/>
      <c r="BM22" s="373"/>
      <c r="BN22" s="374"/>
      <c r="BO22" s="372" t="s">
        <v>415</v>
      </c>
      <c r="BP22" s="373"/>
      <c r="BQ22" s="373"/>
      <c r="BR22" s="373"/>
      <c r="BS22" s="373"/>
      <c r="BT22" s="373"/>
      <c r="BU22" s="373"/>
      <c r="BV22" s="373"/>
      <c r="BW22" s="373"/>
      <c r="BX22" s="373"/>
      <c r="BY22" s="373"/>
      <c r="BZ22" s="373"/>
      <c r="CA22" s="373"/>
      <c r="CB22" s="374"/>
      <c r="CC22" s="410" t="s">
        <v>415</v>
      </c>
      <c r="CD22" s="411"/>
      <c r="CE22" s="411"/>
      <c r="CF22" s="411"/>
      <c r="CG22" s="411"/>
      <c r="CH22" s="411"/>
      <c r="CI22" s="411"/>
      <c r="CJ22" s="411"/>
      <c r="CK22" s="411"/>
      <c r="CL22" s="411"/>
      <c r="CM22" s="411"/>
      <c r="CN22" s="411"/>
      <c r="CO22" s="411"/>
      <c r="CP22" s="411"/>
      <c r="CQ22" s="411"/>
      <c r="CR22" s="412"/>
      <c r="CS22" s="410" t="s">
        <v>415</v>
      </c>
      <c r="CT22" s="411"/>
      <c r="CU22" s="411"/>
      <c r="CV22" s="411"/>
      <c r="CW22" s="411"/>
      <c r="CX22" s="411"/>
      <c r="CY22" s="411"/>
      <c r="CZ22" s="411"/>
      <c r="DA22" s="411"/>
      <c r="DB22" s="411"/>
      <c r="DC22" s="412"/>
      <c r="DD22" s="410" t="s">
        <v>415</v>
      </c>
      <c r="DE22" s="411"/>
      <c r="DF22" s="411"/>
      <c r="DG22" s="411"/>
      <c r="DH22" s="411"/>
      <c r="DI22" s="411"/>
      <c r="DJ22" s="411"/>
      <c r="DK22" s="411"/>
      <c r="DL22" s="411"/>
      <c r="DM22" s="411"/>
      <c r="DN22" s="411"/>
      <c r="DO22" s="411"/>
      <c r="DP22" s="411"/>
      <c r="DQ22" s="411"/>
      <c r="DR22" s="412"/>
      <c r="DS22" s="410" t="s">
        <v>415</v>
      </c>
      <c r="DT22" s="411"/>
      <c r="DU22" s="411"/>
      <c r="DV22" s="411"/>
      <c r="DW22" s="411"/>
      <c r="DX22" s="411"/>
      <c r="DY22" s="411"/>
      <c r="DZ22" s="411"/>
      <c r="EA22" s="411"/>
      <c r="EB22" s="411"/>
      <c r="EC22" s="411"/>
      <c r="ED22" s="411"/>
      <c r="EE22" s="411"/>
      <c r="EF22" s="411"/>
      <c r="EG22" s="412"/>
      <c r="EH22" s="410" t="s">
        <v>415</v>
      </c>
      <c r="EI22" s="411"/>
      <c r="EJ22" s="411"/>
      <c r="EK22" s="411"/>
      <c r="EL22" s="411"/>
      <c r="EM22" s="411"/>
      <c r="EN22" s="411"/>
      <c r="EO22" s="411"/>
      <c r="EP22" s="411"/>
      <c r="EQ22" s="411"/>
      <c r="ER22" s="411"/>
      <c r="ES22" s="411"/>
      <c r="ET22" s="411"/>
      <c r="EU22" s="411"/>
      <c r="EV22" s="412"/>
      <c r="EW22" s="410" t="s">
        <v>415</v>
      </c>
      <c r="EX22" s="411"/>
      <c r="EY22" s="411"/>
      <c r="EZ22" s="411"/>
      <c r="FA22" s="411"/>
      <c r="FB22" s="411"/>
      <c r="FC22" s="411"/>
      <c r="FD22" s="411"/>
      <c r="FE22" s="411"/>
      <c r="FF22" s="411"/>
      <c r="FG22" s="411"/>
      <c r="FH22" s="411"/>
      <c r="FI22" s="411"/>
      <c r="FJ22" s="411"/>
      <c r="FK22" s="412"/>
    </row>
    <row r="23" spans="1:167" ht="29.25" customHeight="1" x14ac:dyDescent="0.25">
      <c r="A23" s="201" t="s">
        <v>79</v>
      </c>
      <c r="B23" s="202"/>
      <c r="C23" s="202"/>
      <c r="D23" s="202"/>
      <c r="E23" s="203"/>
      <c r="F23" s="31"/>
      <c r="G23" s="241" t="s">
        <v>252</v>
      </c>
      <c r="H23" s="241"/>
      <c r="I23" s="241"/>
      <c r="J23" s="241"/>
      <c r="K23" s="241"/>
      <c r="L23" s="241"/>
      <c r="M23" s="241"/>
      <c r="N23" s="241"/>
      <c r="O23" s="241"/>
      <c r="P23" s="241"/>
      <c r="Q23" s="241"/>
      <c r="R23" s="241"/>
      <c r="S23" s="241"/>
      <c r="T23" s="241"/>
      <c r="U23" s="241"/>
      <c r="V23" s="241"/>
      <c r="W23" s="241"/>
      <c r="X23" s="241"/>
      <c r="Y23" s="241"/>
      <c r="Z23" s="241"/>
      <c r="AA23" s="241"/>
      <c r="AB23" s="241"/>
      <c r="AC23" s="241"/>
      <c r="AD23" s="241"/>
      <c r="AE23" s="241"/>
      <c r="AF23" s="241"/>
      <c r="AG23" s="241"/>
      <c r="AH23" s="241"/>
      <c r="AI23" s="241"/>
      <c r="AJ23" s="241"/>
      <c r="AK23" s="241"/>
      <c r="AL23" s="241"/>
      <c r="AM23" s="241"/>
      <c r="AN23" s="241"/>
      <c r="AO23" s="241"/>
      <c r="AP23" s="241"/>
      <c r="AQ23" s="241"/>
      <c r="AR23" s="241"/>
      <c r="AS23" s="241"/>
      <c r="AT23" s="241"/>
      <c r="AU23" s="241"/>
      <c r="AV23" s="241"/>
      <c r="AW23" s="241"/>
      <c r="AX23" s="241"/>
      <c r="AY23" s="241"/>
      <c r="AZ23" s="242"/>
      <c r="BA23" s="413">
        <f>BA25</f>
        <v>5</v>
      </c>
      <c r="BB23" s="405"/>
      <c r="BC23" s="405"/>
      <c r="BD23" s="405"/>
      <c r="BE23" s="405"/>
      <c r="BF23" s="405"/>
      <c r="BG23" s="405"/>
      <c r="BH23" s="405"/>
      <c r="BI23" s="405"/>
      <c r="BJ23" s="405"/>
      <c r="BK23" s="405"/>
      <c r="BL23" s="405"/>
      <c r="BM23" s="405"/>
      <c r="BN23" s="406"/>
      <c r="BO23" s="413">
        <f>BO25</f>
        <v>12</v>
      </c>
      <c r="BP23" s="405"/>
      <c r="BQ23" s="405"/>
      <c r="BR23" s="405"/>
      <c r="BS23" s="405"/>
      <c r="BT23" s="405"/>
      <c r="BU23" s="405"/>
      <c r="BV23" s="405"/>
      <c r="BW23" s="405"/>
      <c r="BX23" s="405"/>
      <c r="BY23" s="405"/>
      <c r="BZ23" s="405"/>
      <c r="CA23" s="405"/>
      <c r="CB23" s="406"/>
      <c r="CC23" s="398">
        <f>CC25</f>
        <v>1.6950000000000001</v>
      </c>
      <c r="CD23" s="399"/>
      <c r="CE23" s="399"/>
      <c r="CF23" s="399"/>
      <c r="CG23" s="399"/>
      <c r="CH23" s="399"/>
      <c r="CI23" s="399"/>
      <c r="CJ23" s="399"/>
      <c r="CK23" s="399"/>
      <c r="CL23" s="399"/>
      <c r="CM23" s="399"/>
      <c r="CN23" s="399"/>
      <c r="CO23" s="399"/>
      <c r="CP23" s="399"/>
      <c r="CQ23" s="399"/>
      <c r="CR23" s="400"/>
      <c r="CS23" s="398">
        <f>CS25</f>
        <v>543.76</v>
      </c>
      <c r="CT23" s="399"/>
      <c r="CU23" s="399"/>
      <c r="CV23" s="399"/>
      <c r="CW23" s="399"/>
      <c r="CX23" s="399"/>
      <c r="CY23" s="399"/>
      <c r="CZ23" s="399"/>
      <c r="DA23" s="399"/>
      <c r="DB23" s="399"/>
      <c r="DC23" s="400"/>
      <c r="DD23" s="398">
        <f>DD25</f>
        <v>591.76</v>
      </c>
      <c r="DE23" s="399"/>
      <c r="DF23" s="399"/>
      <c r="DG23" s="399"/>
      <c r="DH23" s="399"/>
      <c r="DI23" s="399"/>
      <c r="DJ23" s="399"/>
      <c r="DK23" s="399"/>
      <c r="DL23" s="399"/>
      <c r="DM23" s="399"/>
      <c r="DN23" s="399"/>
      <c r="DO23" s="399"/>
      <c r="DP23" s="399"/>
      <c r="DQ23" s="399"/>
      <c r="DR23" s="400"/>
      <c r="DS23" s="398">
        <f>DS25</f>
        <v>534.20000000000005</v>
      </c>
      <c r="DT23" s="399"/>
      <c r="DU23" s="399"/>
      <c r="DV23" s="399"/>
      <c r="DW23" s="399"/>
      <c r="DX23" s="399"/>
      <c r="DY23" s="399"/>
      <c r="DZ23" s="399"/>
      <c r="EA23" s="399"/>
      <c r="EB23" s="399"/>
      <c r="EC23" s="399"/>
      <c r="ED23" s="399"/>
      <c r="EE23" s="399"/>
      <c r="EF23" s="399"/>
      <c r="EG23" s="400"/>
      <c r="EH23" s="398">
        <f>EH25</f>
        <v>508.4</v>
      </c>
      <c r="EI23" s="399"/>
      <c r="EJ23" s="399"/>
      <c r="EK23" s="399"/>
      <c r="EL23" s="399"/>
      <c r="EM23" s="399"/>
      <c r="EN23" s="399"/>
      <c r="EO23" s="399"/>
      <c r="EP23" s="399"/>
      <c r="EQ23" s="399"/>
      <c r="ER23" s="399"/>
      <c r="ES23" s="399"/>
      <c r="ET23" s="399"/>
      <c r="EU23" s="399"/>
      <c r="EV23" s="400"/>
      <c r="EW23" s="398">
        <f>EW25</f>
        <v>463.99999999999994</v>
      </c>
      <c r="EX23" s="399"/>
      <c r="EY23" s="399"/>
      <c r="EZ23" s="399"/>
      <c r="FA23" s="399"/>
      <c r="FB23" s="399"/>
      <c r="FC23" s="399"/>
      <c r="FD23" s="399"/>
      <c r="FE23" s="399"/>
      <c r="FF23" s="399"/>
      <c r="FG23" s="399"/>
      <c r="FH23" s="399"/>
      <c r="FI23" s="399"/>
      <c r="FJ23" s="399"/>
      <c r="FK23" s="400"/>
    </row>
    <row r="24" spans="1:167" x14ac:dyDescent="0.25">
      <c r="A24" s="204"/>
      <c r="B24" s="205"/>
      <c r="C24" s="205"/>
      <c r="D24" s="205"/>
      <c r="E24" s="206"/>
      <c r="F24" s="32"/>
      <c r="G24" s="396" t="s">
        <v>72</v>
      </c>
      <c r="H24" s="396"/>
      <c r="I24" s="396"/>
      <c r="J24" s="396"/>
      <c r="K24" s="396"/>
      <c r="L24" s="396"/>
      <c r="M24" s="396"/>
      <c r="N24" s="396"/>
      <c r="O24" s="396"/>
      <c r="P24" s="396"/>
      <c r="Q24" s="396"/>
      <c r="R24" s="396"/>
      <c r="S24" s="396"/>
      <c r="T24" s="396"/>
      <c r="U24" s="396"/>
      <c r="V24" s="396"/>
      <c r="W24" s="396"/>
      <c r="X24" s="396"/>
      <c r="Y24" s="396"/>
      <c r="Z24" s="396"/>
      <c r="AA24" s="396"/>
      <c r="AB24" s="396"/>
      <c r="AC24" s="396"/>
      <c r="AD24" s="396"/>
      <c r="AE24" s="396"/>
      <c r="AF24" s="396"/>
      <c r="AG24" s="396"/>
      <c r="AH24" s="396"/>
      <c r="AI24" s="396"/>
      <c r="AJ24" s="396"/>
      <c r="AK24" s="396"/>
      <c r="AL24" s="396"/>
      <c r="AM24" s="396"/>
      <c r="AN24" s="396"/>
      <c r="AO24" s="396"/>
      <c r="AP24" s="396"/>
      <c r="AQ24" s="396"/>
      <c r="AR24" s="396"/>
      <c r="AS24" s="396"/>
      <c r="AT24" s="396"/>
      <c r="AU24" s="396"/>
      <c r="AV24" s="396"/>
      <c r="AW24" s="396"/>
      <c r="AX24" s="396"/>
      <c r="AY24" s="396"/>
      <c r="AZ24" s="397"/>
      <c r="BA24" s="407"/>
      <c r="BB24" s="408"/>
      <c r="BC24" s="408"/>
      <c r="BD24" s="408"/>
      <c r="BE24" s="408"/>
      <c r="BF24" s="408"/>
      <c r="BG24" s="408"/>
      <c r="BH24" s="408"/>
      <c r="BI24" s="408"/>
      <c r="BJ24" s="408"/>
      <c r="BK24" s="408"/>
      <c r="BL24" s="408"/>
      <c r="BM24" s="408"/>
      <c r="BN24" s="409"/>
      <c r="BO24" s="407"/>
      <c r="BP24" s="408"/>
      <c r="BQ24" s="408"/>
      <c r="BR24" s="408"/>
      <c r="BS24" s="408"/>
      <c r="BT24" s="408"/>
      <c r="BU24" s="408"/>
      <c r="BV24" s="408"/>
      <c r="BW24" s="408"/>
      <c r="BX24" s="408"/>
      <c r="BY24" s="408"/>
      <c r="BZ24" s="408"/>
      <c r="CA24" s="408"/>
      <c r="CB24" s="409"/>
      <c r="CC24" s="401"/>
      <c r="CD24" s="402"/>
      <c r="CE24" s="402"/>
      <c r="CF24" s="402"/>
      <c r="CG24" s="402"/>
      <c r="CH24" s="402"/>
      <c r="CI24" s="402"/>
      <c r="CJ24" s="402"/>
      <c r="CK24" s="402"/>
      <c r="CL24" s="402"/>
      <c r="CM24" s="402"/>
      <c r="CN24" s="402"/>
      <c r="CO24" s="402"/>
      <c r="CP24" s="402"/>
      <c r="CQ24" s="402"/>
      <c r="CR24" s="403"/>
      <c r="CS24" s="401"/>
      <c r="CT24" s="402"/>
      <c r="CU24" s="402"/>
      <c r="CV24" s="402"/>
      <c r="CW24" s="402"/>
      <c r="CX24" s="402"/>
      <c r="CY24" s="402"/>
      <c r="CZ24" s="402"/>
      <c r="DA24" s="402"/>
      <c r="DB24" s="402"/>
      <c r="DC24" s="403"/>
      <c r="DD24" s="401"/>
      <c r="DE24" s="402"/>
      <c r="DF24" s="402"/>
      <c r="DG24" s="402"/>
      <c r="DH24" s="402"/>
      <c r="DI24" s="402"/>
      <c r="DJ24" s="402"/>
      <c r="DK24" s="402"/>
      <c r="DL24" s="402"/>
      <c r="DM24" s="402"/>
      <c r="DN24" s="402"/>
      <c r="DO24" s="402"/>
      <c r="DP24" s="402"/>
      <c r="DQ24" s="402"/>
      <c r="DR24" s="403"/>
      <c r="DS24" s="401"/>
      <c r="DT24" s="402"/>
      <c r="DU24" s="402"/>
      <c r="DV24" s="402"/>
      <c r="DW24" s="402"/>
      <c r="DX24" s="402"/>
      <c r="DY24" s="402"/>
      <c r="DZ24" s="402"/>
      <c r="EA24" s="402"/>
      <c r="EB24" s="402"/>
      <c r="EC24" s="402"/>
      <c r="ED24" s="402"/>
      <c r="EE24" s="402"/>
      <c r="EF24" s="402"/>
      <c r="EG24" s="403"/>
      <c r="EH24" s="401"/>
      <c r="EI24" s="402"/>
      <c r="EJ24" s="402"/>
      <c r="EK24" s="402"/>
      <c r="EL24" s="402"/>
      <c r="EM24" s="402"/>
      <c r="EN24" s="402"/>
      <c r="EO24" s="402"/>
      <c r="EP24" s="402"/>
      <c r="EQ24" s="402"/>
      <c r="ER24" s="402"/>
      <c r="ES24" s="402"/>
      <c r="ET24" s="402"/>
      <c r="EU24" s="402"/>
      <c r="EV24" s="403"/>
      <c r="EW24" s="401"/>
      <c r="EX24" s="402"/>
      <c r="EY24" s="402"/>
      <c r="EZ24" s="402"/>
      <c r="FA24" s="402"/>
      <c r="FB24" s="402"/>
      <c r="FC24" s="402"/>
      <c r="FD24" s="402"/>
      <c r="FE24" s="402"/>
      <c r="FF24" s="402"/>
      <c r="FG24" s="402"/>
      <c r="FH24" s="402"/>
      <c r="FI24" s="402"/>
      <c r="FJ24" s="402"/>
      <c r="FK24" s="403"/>
    </row>
    <row r="25" spans="1:167" ht="21.75" customHeight="1" x14ac:dyDescent="0.25">
      <c r="A25" s="414"/>
      <c r="B25" s="415"/>
      <c r="C25" s="415"/>
      <c r="D25" s="415"/>
      <c r="E25" s="416"/>
      <c r="F25" s="30"/>
      <c r="G25" s="276" t="s">
        <v>775</v>
      </c>
      <c r="H25" s="276"/>
      <c r="I25" s="276"/>
      <c r="J25" s="276"/>
      <c r="K25" s="276"/>
      <c r="L25" s="276"/>
      <c r="M25" s="276"/>
      <c r="N25" s="276"/>
      <c r="O25" s="276"/>
      <c r="P25" s="276"/>
      <c r="Q25" s="276"/>
      <c r="R25" s="276"/>
      <c r="S25" s="276"/>
      <c r="T25" s="276"/>
      <c r="U25" s="276"/>
      <c r="V25" s="276"/>
      <c r="W25" s="276"/>
      <c r="X25" s="276"/>
      <c r="Y25" s="276"/>
      <c r="Z25" s="276"/>
      <c r="AA25" s="276"/>
      <c r="AB25" s="276"/>
      <c r="AC25" s="276"/>
      <c r="AD25" s="276"/>
      <c r="AE25" s="276"/>
      <c r="AF25" s="276"/>
      <c r="AG25" s="276"/>
      <c r="AH25" s="276"/>
      <c r="AI25" s="276"/>
      <c r="AJ25" s="276"/>
      <c r="AK25" s="276"/>
      <c r="AL25" s="276"/>
      <c r="AM25" s="276"/>
      <c r="AN25" s="276"/>
      <c r="AO25" s="276"/>
      <c r="AP25" s="276"/>
      <c r="AQ25" s="276"/>
      <c r="AR25" s="276"/>
      <c r="AS25" s="276"/>
      <c r="AT25" s="276"/>
      <c r="AU25" s="276"/>
      <c r="AV25" s="276"/>
      <c r="AW25" s="276"/>
      <c r="AX25" s="276"/>
      <c r="AY25" s="276"/>
      <c r="AZ25" s="277"/>
      <c r="BA25" s="417">
        <v>5</v>
      </c>
      <c r="BB25" s="383"/>
      <c r="BC25" s="383"/>
      <c r="BD25" s="383"/>
      <c r="BE25" s="383"/>
      <c r="BF25" s="383"/>
      <c r="BG25" s="383"/>
      <c r="BH25" s="383"/>
      <c r="BI25" s="383"/>
      <c r="BJ25" s="383"/>
      <c r="BK25" s="383"/>
      <c r="BL25" s="383"/>
      <c r="BM25" s="383"/>
      <c r="BN25" s="384"/>
      <c r="BO25" s="417">
        <v>12</v>
      </c>
      <c r="BP25" s="383"/>
      <c r="BQ25" s="383"/>
      <c r="BR25" s="383"/>
      <c r="BS25" s="383"/>
      <c r="BT25" s="383"/>
      <c r="BU25" s="383"/>
      <c r="BV25" s="383"/>
      <c r="BW25" s="383"/>
      <c r="BX25" s="383"/>
      <c r="BY25" s="383"/>
      <c r="BZ25" s="383"/>
      <c r="CA25" s="383"/>
      <c r="CB25" s="384"/>
      <c r="CC25" s="410">
        <f>(7*150+24*25+15*3)/1000</f>
        <v>1.6950000000000001</v>
      </c>
      <c r="CD25" s="411"/>
      <c r="CE25" s="411"/>
      <c r="CF25" s="411"/>
      <c r="CG25" s="411"/>
      <c r="CH25" s="411"/>
      <c r="CI25" s="411"/>
      <c r="CJ25" s="411"/>
      <c r="CK25" s="411"/>
      <c r="CL25" s="411"/>
      <c r="CM25" s="411"/>
      <c r="CN25" s="411"/>
      <c r="CO25" s="411"/>
      <c r="CP25" s="411"/>
      <c r="CQ25" s="411"/>
      <c r="CR25" s="412"/>
      <c r="CS25" s="410">
        <f>CS15</f>
        <v>543.76</v>
      </c>
      <c r="CT25" s="411"/>
      <c r="CU25" s="411"/>
      <c r="CV25" s="411"/>
      <c r="CW25" s="411"/>
      <c r="CX25" s="411"/>
      <c r="CY25" s="411"/>
      <c r="CZ25" s="411"/>
      <c r="DA25" s="411"/>
      <c r="DB25" s="411"/>
      <c r="DC25" s="412"/>
      <c r="DD25" s="410">
        <f>DD15</f>
        <v>591.76</v>
      </c>
      <c r="DE25" s="411"/>
      <c r="DF25" s="411"/>
      <c r="DG25" s="411"/>
      <c r="DH25" s="411"/>
      <c r="DI25" s="411"/>
      <c r="DJ25" s="411"/>
      <c r="DK25" s="411"/>
      <c r="DL25" s="411"/>
      <c r="DM25" s="411"/>
      <c r="DN25" s="411"/>
      <c r="DO25" s="411"/>
      <c r="DP25" s="411"/>
      <c r="DQ25" s="411"/>
      <c r="DR25" s="412"/>
      <c r="DS25" s="410">
        <f>DS15</f>
        <v>534.20000000000005</v>
      </c>
      <c r="DT25" s="411"/>
      <c r="DU25" s="411"/>
      <c r="DV25" s="411"/>
      <c r="DW25" s="411"/>
      <c r="DX25" s="411"/>
      <c r="DY25" s="411"/>
      <c r="DZ25" s="411"/>
      <c r="EA25" s="411"/>
      <c r="EB25" s="411"/>
      <c r="EC25" s="411"/>
      <c r="ED25" s="411"/>
      <c r="EE25" s="411"/>
      <c r="EF25" s="411"/>
      <c r="EG25" s="412"/>
      <c r="EH25" s="410">
        <f>EH15</f>
        <v>508.4</v>
      </c>
      <c r="EI25" s="411"/>
      <c r="EJ25" s="411"/>
      <c r="EK25" s="411"/>
      <c r="EL25" s="411"/>
      <c r="EM25" s="411"/>
      <c r="EN25" s="411"/>
      <c r="EO25" s="411"/>
      <c r="EP25" s="411"/>
      <c r="EQ25" s="411"/>
      <c r="ER25" s="411"/>
      <c r="ES25" s="411"/>
      <c r="ET25" s="411"/>
      <c r="EU25" s="411"/>
      <c r="EV25" s="412"/>
      <c r="EW25" s="410">
        <f>EW15</f>
        <v>463.99999999999994</v>
      </c>
      <c r="EX25" s="411"/>
      <c r="EY25" s="411"/>
      <c r="EZ25" s="411"/>
      <c r="FA25" s="411"/>
      <c r="FB25" s="411"/>
      <c r="FC25" s="411"/>
      <c r="FD25" s="411"/>
      <c r="FE25" s="411"/>
      <c r="FF25" s="411"/>
      <c r="FG25" s="411"/>
      <c r="FH25" s="411"/>
      <c r="FI25" s="411"/>
      <c r="FJ25" s="411"/>
      <c r="FK25" s="412"/>
    </row>
    <row r="26" spans="1:167" ht="22.5" customHeight="1" x14ac:dyDescent="0.25">
      <c r="A26" s="198" t="s">
        <v>85</v>
      </c>
      <c r="B26" s="199"/>
      <c r="C26" s="199"/>
      <c r="D26" s="199"/>
      <c r="E26" s="200"/>
      <c r="F26" s="30"/>
      <c r="G26" s="276" t="s">
        <v>253</v>
      </c>
      <c r="H26" s="276"/>
      <c r="I26" s="276"/>
      <c r="J26" s="276"/>
      <c r="K26" s="276"/>
      <c r="L26" s="276"/>
      <c r="M26" s="276"/>
      <c r="N26" s="276"/>
      <c r="O26" s="276"/>
      <c r="P26" s="276"/>
      <c r="Q26" s="276"/>
      <c r="R26" s="276"/>
      <c r="S26" s="276"/>
      <c r="T26" s="276"/>
      <c r="U26" s="276"/>
      <c r="V26" s="276"/>
      <c r="W26" s="276"/>
      <c r="X26" s="276"/>
      <c r="Y26" s="276"/>
      <c r="Z26" s="276"/>
      <c r="AA26" s="276"/>
      <c r="AB26" s="276"/>
      <c r="AC26" s="276"/>
      <c r="AD26" s="276"/>
      <c r="AE26" s="276"/>
      <c r="AF26" s="276"/>
      <c r="AG26" s="276"/>
      <c r="AH26" s="276"/>
      <c r="AI26" s="276"/>
      <c r="AJ26" s="276"/>
      <c r="AK26" s="276"/>
      <c r="AL26" s="276"/>
      <c r="AM26" s="276"/>
      <c r="AN26" s="276"/>
      <c r="AO26" s="276"/>
      <c r="AP26" s="276"/>
      <c r="AQ26" s="276"/>
      <c r="AR26" s="276"/>
      <c r="AS26" s="276"/>
      <c r="AT26" s="276"/>
      <c r="AU26" s="276"/>
      <c r="AV26" s="276"/>
      <c r="AW26" s="276"/>
      <c r="AX26" s="276"/>
      <c r="AY26" s="276"/>
      <c r="AZ26" s="277"/>
      <c r="BA26" s="417">
        <v>1</v>
      </c>
      <c r="BB26" s="383"/>
      <c r="BC26" s="383"/>
      <c r="BD26" s="383"/>
      <c r="BE26" s="383"/>
      <c r="BF26" s="383"/>
      <c r="BG26" s="383"/>
      <c r="BH26" s="383"/>
      <c r="BI26" s="383"/>
      <c r="BJ26" s="383"/>
      <c r="BK26" s="383"/>
      <c r="BL26" s="383"/>
      <c r="BM26" s="383"/>
      <c r="BN26" s="384"/>
      <c r="BO26" s="382">
        <v>0</v>
      </c>
      <c r="BP26" s="383"/>
      <c r="BQ26" s="383"/>
      <c r="BR26" s="383"/>
      <c r="BS26" s="383"/>
      <c r="BT26" s="383"/>
      <c r="BU26" s="383"/>
      <c r="BV26" s="383"/>
      <c r="BW26" s="383"/>
      <c r="BX26" s="383"/>
      <c r="BY26" s="383"/>
      <c r="BZ26" s="383"/>
      <c r="CA26" s="383"/>
      <c r="CB26" s="384"/>
      <c r="CC26" s="410">
        <f>100/1000</f>
        <v>0.1</v>
      </c>
      <c r="CD26" s="411"/>
      <c r="CE26" s="411"/>
      <c r="CF26" s="411"/>
      <c r="CG26" s="411"/>
      <c r="CH26" s="411"/>
      <c r="CI26" s="411"/>
      <c r="CJ26" s="411"/>
      <c r="CK26" s="411"/>
      <c r="CL26" s="411"/>
      <c r="CM26" s="411"/>
      <c r="CN26" s="411"/>
      <c r="CO26" s="411"/>
      <c r="CP26" s="411"/>
      <c r="CQ26" s="411"/>
      <c r="CR26" s="412"/>
      <c r="CS26" s="410">
        <f>CC26*365*6</f>
        <v>219</v>
      </c>
      <c r="CT26" s="411"/>
      <c r="CU26" s="411"/>
      <c r="CV26" s="411"/>
      <c r="CW26" s="411"/>
      <c r="CX26" s="411"/>
      <c r="CY26" s="411"/>
      <c r="CZ26" s="411"/>
      <c r="DA26" s="411"/>
      <c r="DB26" s="411"/>
      <c r="DC26" s="412"/>
      <c r="DD26" s="410">
        <f>CC26*365*6</f>
        <v>219</v>
      </c>
      <c r="DE26" s="411"/>
      <c r="DF26" s="411"/>
      <c r="DG26" s="411"/>
      <c r="DH26" s="411"/>
      <c r="DI26" s="411"/>
      <c r="DJ26" s="411"/>
      <c r="DK26" s="411"/>
      <c r="DL26" s="411"/>
      <c r="DM26" s="411"/>
      <c r="DN26" s="411"/>
      <c r="DO26" s="411"/>
      <c r="DP26" s="411"/>
      <c r="DQ26" s="411"/>
      <c r="DR26" s="412"/>
      <c r="DS26" s="410">
        <f>CC26*365*6</f>
        <v>219</v>
      </c>
      <c r="DT26" s="411"/>
      <c r="DU26" s="411"/>
      <c r="DV26" s="411"/>
      <c r="DW26" s="411"/>
      <c r="DX26" s="411"/>
      <c r="DY26" s="411"/>
      <c r="DZ26" s="411"/>
      <c r="EA26" s="411"/>
      <c r="EB26" s="411"/>
      <c r="EC26" s="411"/>
      <c r="ED26" s="411"/>
      <c r="EE26" s="411"/>
      <c r="EF26" s="411"/>
      <c r="EG26" s="412"/>
      <c r="EH26" s="410">
        <f>CC26*365*6</f>
        <v>219</v>
      </c>
      <c r="EI26" s="411"/>
      <c r="EJ26" s="411"/>
      <c r="EK26" s="411"/>
      <c r="EL26" s="411"/>
      <c r="EM26" s="411"/>
      <c r="EN26" s="411"/>
      <c r="EO26" s="411"/>
      <c r="EP26" s="411"/>
      <c r="EQ26" s="411"/>
      <c r="ER26" s="411"/>
      <c r="ES26" s="411"/>
      <c r="ET26" s="411"/>
      <c r="EU26" s="411"/>
      <c r="EV26" s="412"/>
      <c r="EW26" s="410">
        <f>CC26*365*6</f>
        <v>219</v>
      </c>
      <c r="EX26" s="411"/>
      <c r="EY26" s="411"/>
      <c r="EZ26" s="411"/>
      <c r="FA26" s="411"/>
      <c r="FB26" s="411"/>
      <c r="FC26" s="411"/>
      <c r="FD26" s="411"/>
      <c r="FE26" s="411"/>
      <c r="FF26" s="411"/>
      <c r="FG26" s="411"/>
      <c r="FH26" s="411"/>
      <c r="FI26" s="411"/>
      <c r="FJ26" s="411"/>
      <c r="FK26" s="412"/>
    </row>
    <row r="27" spans="1:167" x14ac:dyDescent="0.25">
      <c r="A27" s="30"/>
      <c r="B27" s="276" t="s">
        <v>254</v>
      </c>
      <c r="C27" s="276"/>
      <c r="D27" s="276"/>
      <c r="E27" s="276"/>
      <c r="F27" s="276"/>
      <c r="G27" s="276"/>
      <c r="H27" s="276"/>
      <c r="I27" s="276"/>
      <c r="J27" s="276"/>
      <c r="K27" s="276"/>
      <c r="L27" s="276"/>
      <c r="M27" s="276"/>
      <c r="N27" s="276"/>
      <c r="O27" s="276"/>
      <c r="P27" s="276"/>
      <c r="Q27" s="276"/>
      <c r="R27" s="276"/>
      <c r="S27" s="276"/>
      <c r="T27" s="276"/>
      <c r="U27" s="276"/>
      <c r="V27" s="276"/>
      <c r="W27" s="276"/>
      <c r="X27" s="276"/>
      <c r="Y27" s="276"/>
      <c r="Z27" s="276"/>
      <c r="AA27" s="276"/>
      <c r="AB27" s="276"/>
      <c r="AC27" s="276"/>
      <c r="AD27" s="276"/>
      <c r="AE27" s="276"/>
      <c r="AF27" s="276"/>
      <c r="AG27" s="276"/>
      <c r="AH27" s="276"/>
      <c r="AI27" s="276"/>
      <c r="AJ27" s="276"/>
      <c r="AK27" s="276"/>
      <c r="AL27" s="276"/>
      <c r="AM27" s="276"/>
      <c r="AN27" s="276"/>
      <c r="AO27" s="276"/>
      <c r="AP27" s="276"/>
      <c r="AQ27" s="276"/>
      <c r="AR27" s="276"/>
      <c r="AS27" s="276"/>
      <c r="AT27" s="276"/>
      <c r="AU27" s="276"/>
      <c r="AV27" s="276"/>
      <c r="AW27" s="276"/>
      <c r="AX27" s="276"/>
      <c r="AY27" s="276"/>
      <c r="AZ27" s="277"/>
      <c r="BA27" s="382">
        <v>6</v>
      </c>
      <c r="BB27" s="383"/>
      <c r="BC27" s="383"/>
      <c r="BD27" s="383"/>
      <c r="BE27" s="383"/>
      <c r="BF27" s="383"/>
      <c r="BG27" s="383"/>
      <c r="BH27" s="383"/>
      <c r="BI27" s="383"/>
      <c r="BJ27" s="383"/>
      <c r="BK27" s="383"/>
      <c r="BL27" s="383"/>
      <c r="BM27" s="383"/>
      <c r="BN27" s="384"/>
      <c r="BO27" s="382">
        <v>12</v>
      </c>
      <c r="BP27" s="383"/>
      <c r="BQ27" s="383"/>
      <c r="BR27" s="383"/>
      <c r="BS27" s="383"/>
      <c r="BT27" s="383"/>
      <c r="BU27" s="383"/>
      <c r="BV27" s="383"/>
      <c r="BW27" s="383"/>
      <c r="BX27" s="383"/>
      <c r="BY27" s="383"/>
      <c r="BZ27" s="383"/>
      <c r="CA27" s="383"/>
      <c r="CB27" s="384"/>
      <c r="CC27" s="410">
        <f>SUM(CC25:CR26)</f>
        <v>1.7950000000000002</v>
      </c>
      <c r="CD27" s="411"/>
      <c r="CE27" s="411"/>
      <c r="CF27" s="411"/>
      <c r="CG27" s="411"/>
      <c r="CH27" s="411"/>
      <c r="CI27" s="411"/>
      <c r="CJ27" s="411"/>
      <c r="CK27" s="411"/>
      <c r="CL27" s="411"/>
      <c r="CM27" s="411"/>
      <c r="CN27" s="411"/>
      <c r="CO27" s="411"/>
      <c r="CP27" s="411"/>
      <c r="CQ27" s="411"/>
      <c r="CR27" s="412"/>
      <c r="CS27" s="410">
        <f>SUM(CS25:DC26)</f>
        <v>762.76</v>
      </c>
      <c r="CT27" s="411"/>
      <c r="CU27" s="411"/>
      <c r="CV27" s="411"/>
      <c r="CW27" s="411"/>
      <c r="CX27" s="411"/>
      <c r="CY27" s="411"/>
      <c r="CZ27" s="411"/>
      <c r="DA27" s="411"/>
      <c r="DB27" s="411"/>
      <c r="DC27" s="412"/>
      <c r="DD27" s="410">
        <f>SUM(DD25:DR26)</f>
        <v>810.76</v>
      </c>
      <c r="DE27" s="411"/>
      <c r="DF27" s="411"/>
      <c r="DG27" s="411"/>
      <c r="DH27" s="411"/>
      <c r="DI27" s="411"/>
      <c r="DJ27" s="411"/>
      <c r="DK27" s="411"/>
      <c r="DL27" s="411"/>
      <c r="DM27" s="411"/>
      <c r="DN27" s="411"/>
      <c r="DO27" s="411"/>
      <c r="DP27" s="411"/>
      <c r="DQ27" s="411"/>
      <c r="DR27" s="412"/>
      <c r="DS27" s="410">
        <f>SUM(DS25:EG26)</f>
        <v>753.2</v>
      </c>
      <c r="DT27" s="411"/>
      <c r="DU27" s="411"/>
      <c r="DV27" s="411"/>
      <c r="DW27" s="411"/>
      <c r="DX27" s="411"/>
      <c r="DY27" s="411"/>
      <c r="DZ27" s="411"/>
      <c r="EA27" s="411"/>
      <c r="EB27" s="411"/>
      <c r="EC27" s="411"/>
      <c r="ED27" s="411"/>
      <c r="EE27" s="411"/>
      <c r="EF27" s="411"/>
      <c r="EG27" s="412"/>
      <c r="EH27" s="410">
        <f>SUM(EH25:EV26)</f>
        <v>727.4</v>
      </c>
      <c r="EI27" s="411"/>
      <c r="EJ27" s="411"/>
      <c r="EK27" s="411"/>
      <c r="EL27" s="411"/>
      <c r="EM27" s="411"/>
      <c r="EN27" s="411"/>
      <c r="EO27" s="411"/>
      <c r="EP27" s="411"/>
      <c r="EQ27" s="411"/>
      <c r="ER27" s="411"/>
      <c r="ES27" s="411"/>
      <c r="ET27" s="411"/>
      <c r="EU27" s="411"/>
      <c r="EV27" s="412"/>
      <c r="EW27" s="410">
        <f>SUM(EW25:FK26)</f>
        <v>683</v>
      </c>
      <c r="EX27" s="411"/>
      <c r="EY27" s="411"/>
      <c r="EZ27" s="411"/>
      <c r="FA27" s="411"/>
      <c r="FB27" s="411"/>
      <c r="FC27" s="411"/>
      <c r="FD27" s="411"/>
      <c r="FE27" s="411"/>
      <c r="FF27" s="411"/>
      <c r="FG27" s="411"/>
      <c r="FH27" s="411"/>
      <c r="FI27" s="411"/>
      <c r="FJ27" s="411"/>
      <c r="FK27" s="412"/>
    </row>
  </sheetData>
  <mergeCells count="108">
    <mergeCell ref="A8:FK8"/>
    <mergeCell ref="B27:AZ27"/>
    <mergeCell ref="A10:FK10"/>
    <mergeCell ref="EH26:EV26"/>
    <mergeCell ref="EW26:FK26"/>
    <mergeCell ref="BA27:BN27"/>
    <mergeCell ref="BO27:CB27"/>
    <mergeCell ref="A26:E26"/>
    <mergeCell ref="CC27:CR27"/>
    <mergeCell ref="CS27:DC27"/>
    <mergeCell ref="G26:AZ26"/>
    <mergeCell ref="BA26:BN26"/>
    <mergeCell ref="BO26:CB26"/>
    <mergeCell ref="EH25:EV25"/>
    <mergeCell ref="EH27:EV27"/>
    <mergeCell ref="EW27:FK27"/>
    <mergeCell ref="DD27:DR27"/>
    <mergeCell ref="DS27:EG27"/>
    <mergeCell ref="EW25:FK25"/>
    <mergeCell ref="CC26:CR26"/>
    <mergeCell ref="CS26:DC26"/>
    <mergeCell ref="DD26:DR26"/>
    <mergeCell ref="DS26:EG26"/>
    <mergeCell ref="CC25:CR25"/>
    <mergeCell ref="CS25:DC25"/>
    <mergeCell ref="DD25:DR25"/>
    <mergeCell ref="DS25:EG25"/>
    <mergeCell ref="DS23:EG24"/>
    <mergeCell ref="CC23:CR24"/>
    <mergeCell ref="CS23:DC24"/>
    <mergeCell ref="DD23:DR24"/>
    <mergeCell ref="A25:E25"/>
    <mergeCell ref="G25:AZ25"/>
    <mergeCell ref="BA25:BN25"/>
    <mergeCell ref="BO25:CB25"/>
    <mergeCell ref="EH23:EV24"/>
    <mergeCell ref="EW23:FK24"/>
    <mergeCell ref="BO22:CB22"/>
    <mergeCell ref="CC22:CR22"/>
    <mergeCell ref="CS22:DC22"/>
    <mergeCell ref="DD22:DR22"/>
    <mergeCell ref="DS22:EG22"/>
    <mergeCell ref="EH22:EV22"/>
    <mergeCell ref="EW22:FK22"/>
    <mergeCell ref="BO23:CB24"/>
    <mergeCell ref="G21:AZ21"/>
    <mergeCell ref="A23:E24"/>
    <mergeCell ref="G23:AZ23"/>
    <mergeCell ref="BA23:BN24"/>
    <mergeCell ref="G24:AZ24"/>
    <mergeCell ref="A22:E22"/>
    <mergeCell ref="G22:AZ22"/>
    <mergeCell ref="BA22:BN22"/>
    <mergeCell ref="CS19:DC19"/>
    <mergeCell ref="A19:E19"/>
    <mergeCell ref="G19:AZ19"/>
    <mergeCell ref="BA19:BN19"/>
    <mergeCell ref="BO19:CB19"/>
    <mergeCell ref="CC19:CR19"/>
    <mergeCell ref="DD19:DR19"/>
    <mergeCell ref="DS19:EG19"/>
    <mergeCell ref="EH19:EV19"/>
    <mergeCell ref="EW19:FK19"/>
    <mergeCell ref="DS20:EG21"/>
    <mergeCell ref="EH20:EV21"/>
    <mergeCell ref="EW20:FK21"/>
    <mergeCell ref="CS17:DC18"/>
    <mergeCell ref="DD17:DR18"/>
    <mergeCell ref="DS17:EG18"/>
    <mergeCell ref="EH17:EV18"/>
    <mergeCell ref="EW17:FK18"/>
    <mergeCell ref="A17:E18"/>
    <mergeCell ref="G17:AZ17"/>
    <mergeCell ref="BA17:BN18"/>
    <mergeCell ref="BO17:CB18"/>
    <mergeCell ref="G18:AZ18"/>
    <mergeCell ref="CC17:CR18"/>
    <mergeCell ref="EW15:FK16"/>
    <mergeCell ref="A20:E21"/>
    <mergeCell ref="G20:AZ20"/>
    <mergeCell ref="BA20:BN21"/>
    <mergeCell ref="BO20:CB21"/>
    <mergeCell ref="CC20:CR21"/>
    <mergeCell ref="CS20:DC21"/>
    <mergeCell ref="DD20:DR21"/>
    <mergeCell ref="DS15:EG16"/>
    <mergeCell ref="CC15:CR16"/>
    <mergeCell ref="BO15:CB16"/>
    <mergeCell ref="G16:AZ16"/>
    <mergeCell ref="A15:E16"/>
    <mergeCell ref="BA15:BN16"/>
    <mergeCell ref="G15:AZ15"/>
    <mergeCell ref="EH15:EV16"/>
    <mergeCell ref="CS15:DC16"/>
    <mergeCell ref="DD15:DR16"/>
    <mergeCell ref="CS12:FK12"/>
    <mergeCell ref="CS13:DC14"/>
    <mergeCell ref="DD13:FK13"/>
    <mergeCell ref="DD14:DR14"/>
    <mergeCell ref="DS14:EG14"/>
    <mergeCell ref="EH14:EV14"/>
    <mergeCell ref="EW14:FK14"/>
    <mergeCell ref="F12:AZ14"/>
    <mergeCell ref="A12:E14"/>
    <mergeCell ref="BA12:CB12"/>
    <mergeCell ref="BA13:BN14"/>
    <mergeCell ref="BO13:CB14"/>
    <mergeCell ref="CC12:CR14"/>
  </mergeCells>
  <phoneticPr fontId="7" type="noConversion"/>
  <pageMargins left="0.39370078740157483" right="0.31496062992125984" top="0.78740157480314965" bottom="0.39370078740157483" header="0.19685039370078741" footer="0.19685039370078741"/>
  <pageSetup paperSize="9" scale="98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42" r:id="rId4" name="ToggleButton1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10242" r:id="rId4" name="Toggle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/>
  <dimension ref="A1:FK17"/>
  <sheetViews>
    <sheetView view="pageBreakPreview" topLeftCell="A4" zoomScaleNormal="100" workbookViewId="0">
      <selection activeCell="DC15" sqref="DC15:DY15"/>
    </sheetView>
  </sheetViews>
  <sheetFormatPr defaultColWidth="0.85546875" defaultRowHeight="15" x14ac:dyDescent="0.25"/>
  <cols>
    <col min="1" max="167" width="0.85546875" style="27"/>
    <col min="168" max="16384" width="0.85546875" style="5"/>
  </cols>
  <sheetData>
    <row r="1" spans="1:167" s="2" customFormat="1" ht="12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 t="s">
        <v>255</v>
      </c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</row>
    <row r="2" spans="1:167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 t="s">
        <v>2</v>
      </c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</row>
    <row r="3" spans="1:167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 t="s">
        <v>3</v>
      </c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4" spans="1:167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 t="s">
        <v>4</v>
      </c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spans="1:167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 t="s">
        <v>5</v>
      </c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spans="1:167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 t="s">
        <v>6</v>
      </c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7" spans="1:167" ht="15" customHeight="1" x14ac:dyDescent="0.25"/>
    <row r="8" spans="1:167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  <c r="DE8" s="257"/>
      <c r="DF8" s="257"/>
      <c r="DG8" s="257"/>
      <c r="DH8" s="257"/>
      <c r="DI8" s="257"/>
      <c r="DJ8" s="257"/>
      <c r="DK8" s="257"/>
      <c r="DL8" s="257"/>
      <c r="DM8" s="257"/>
      <c r="DN8" s="257"/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7"/>
      <c r="EF8" s="257"/>
      <c r="EG8" s="257"/>
      <c r="EH8" s="257"/>
      <c r="EI8" s="257"/>
      <c r="EJ8" s="257"/>
      <c r="EK8" s="257"/>
      <c r="EL8" s="257"/>
      <c r="EM8" s="257"/>
      <c r="EN8" s="257"/>
      <c r="EO8" s="257"/>
      <c r="EP8" s="257"/>
      <c r="EQ8" s="257"/>
      <c r="ER8" s="257"/>
      <c r="ES8" s="257"/>
      <c r="ET8" s="257"/>
      <c r="EU8" s="257"/>
      <c r="EV8" s="257"/>
      <c r="EW8" s="257"/>
      <c r="EX8" s="257"/>
      <c r="EY8" s="257"/>
      <c r="EZ8" s="257"/>
      <c r="FA8" s="257"/>
      <c r="FB8" s="257"/>
      <c r="FC8" s="257"/>
      <c r="FD8" s="257"/>
      <c r="FE8" s="257"/>
      <c r="FF8" s="257"/>
      <c r="FG8" s="257"/>
      <c r="FH8" s="257"/>
      <c r="FI8" s="257"/>
      <c r="FJ8" s="257"/>
      <c r="FK8" s="257"/>
    </row>
    <row r="9" spans="1:167" ht="15" customHeight="1" x14ac:dyDescent="0.25">
      <c r="DE9" s="34"/>
    </row>
    <row r="10" spans="1:167" s="10" customFormat="1" ht="16.5" x14ac:dyDescent="0.25">
      <c r="A10" s="81" t="s">
        <v>256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</row>
    <row r="11" spans="1:167" ht="15" customHeight="1" x14ac:dyDescent="0.25">
      <c r="DE11" s="34"/>
    </row>
    <row r="12" spans="1:167" ht="20.100000000000001" customHeight="1" x14ac:dyDescent="0.25">
      <c r="A12" s="192" t="s">
        <v>51</v>
      </c>
      <c r="B12" s="193"/>
      <c r="C12" s="193"/>
      <c r="D12" s="193"/>
      <c r="E12" s="194"/>
      <c r="F12" s="192" t="s">
        <v>257</v>
      </c>
      <c r="G12" s="193"/>
      <c r="H12" s="193"/>
      <c r="I12" s="193"/>
      <c r="J12" s="193"/>
      <c r="K12" s="193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  <c r="AA12" s="193"/>
      <c r="AB12" s="193"/>
      <c r="AC12" s="193"/>
      <c r="AD12" s="193"/>
      <c r="AE12" s="193"/>
      <c r="AF12" s="193"/>
      <c r="AG12" s="193"/>
      <c r="AH12" s="193"/>
      <c r="AI12" s="193"/>
      <c r="AJ12" s="194"/>
      <c r="AK12" s="192" t="s">
        <v>258</v>
      </c>
      <c r="AL12" s="193"/>
      <c r="AM12" s="193"/>
      <c r="AN12" s="193"/>
      <c r="AO12" s="193"/>
      <c r="AP12" s="193"/>
      <c r="AQ12" s="193"/>
      <c r="AR12" s="193"/>
      <c r="AS12" s="193"/>
      <c r="AT12" s="193"/>
      <c r="AU12" s="193"/>
      <c r="AV12" s="194"/>
      <c r="AW12" s="186" t="s">
        <v>259</v>
      </c>
      <c r="AX12" s="187"/>
      <c r="AY12" s="187"/>
      <c r="AZ12" s="187"/>
      <c r="BA12" s="187"/>
      <c r="BB12" s="187"/>
      <c r="BC12" s="187"/>
      <c r="BD12" s="187"/>
      <c r="BE12" s="187"/>
      <c r="BF12" s="187"/>
      <c r="BG12" s="187"/>
      <c r="BH12" s="187"/>
      <c r="BI12" s="187"/>
      <c r="BJ12" s="187"/>
      <c r="BK12" s="187"/>
      <c r="BL12" s="187"/>
      <c r="BM12" s="187"/>
      <c r="BN12" s="187"/>
      <c r="BO12" s="187"/>
      <c r="BP12" s="187"/>
      <c r="BQ12" s="187"/>
      <c r="BR12" s="187"/>
      <c r="BS12" s="187"/>
      <c r="BT12" s="187"/>
      <c r="BU12" s="187"/>
      <c r="BV12" s="187"/>
      <c r="BW12" s="187"/>
      <c r="BX12" s="187"/>
      <c r="BY12" s="187"/>
      <c r="BZ12" s="187"/>
      <c r="CA12" s="187"/>
      <c r="CB12" s="187"/>
      <c r="CC12" s="187"/>
      <c r="CD12" s="187"/>
      <c r="CE12" s="187"/>
      <c r="CF12" s="187"/>
      <c r="CG12" s="187"/>
      <c r="CH12" s="187"/>
      <c r="CI12" s="187"/>
      <c r="CJ12" s="187"/>
      <c r="CK12" s="187"/>
      <c r="CL12" s="187"/>
      <c r="CM12" s="187"/>
      <c r="CN12" s="187"/>
      <c r="CO12" s="187"/>
      <c r="CP12" s="187"/>
      <c r="CQ12" s="187"/>
      <c r="CR12" s="187"/>
      <c r="CS12" s="187"/>
      <c r="CT12" s="187"/>
      <c r="CU12" s="187"/>
      <c r="CV12" s="187"/>
      <c r="CW12" s="187"/>
      <c r="CX12" s="187"/>
      <c r="CY12" s="187"/>
      <c r="CZ12" s="187"/>
      <c r="DA12" s="187"/>
      <c r="DB12" s="188"/>
      <c r="DC12" s="192" t="s">
        <v>260</v>
      </c>
      <c r="DD12" s="193"/>
      <c r="DE12" s="193"/>
      <c r="DF12" s="193"/>
      <c r="DG12" s="193"/>
      <c r="DH12" s="193"/>
      <c r="DI12" s="193"/>
      <c r="DJ12" s="193"/>
      <c r="DK12" s="193"/>
      <c r="DL12" s="193"/>
      <c r="DM12" s="193"/>
      <c r="DN12" s="193"/>
      <c r="DO12" s="193"/>
      <c r="DP12" s="193"/>
      <c r="DQ12" s="193"/>
      <c r="DR12" s="193"/>
      <c r="DS12" s="193"/>
      <c r="DT12" s="193"/>
      <c r="DU12" s="193"/>
      <c r="DV12" s="193"/>
      <c r="DW12" s="193"/>
      <c r="DX12" s="193"/>
      <c r="DY12" s="194"/>
      <c r="DZ12" s="192" t="s">
        <v>261</v>
      </c>
      <c r="EA12" s="193"/>
      <c r="EB12" s="193"/>
      <c r="EC12" s="193"/>
      <c r="ED12" s="193"/>
      <c r="EE12" s="193"/>
      <c r="EF12" s="193"/>
      <c r="EG12" s="193"/>
      <c r="EH12" s="193"/>
      <c r="EI12" s="193"/>
      <c r="EJ12" s="193"/>
      <c r="EK12" s="193"/>
      <c r="EL12" s="193"/>
      <c r="EM12" s="193"/>
      <c r="EN12" s="193"/>
      <c r="EO12" s="193"/>
      <c r="EP12" s="193"/>
      <c r="EQ12" s="193"/>
      <c r="ER12" s="193"/>
      <c r="ES12" s="193"/>
      <c r="ET12" s="193"/>
      <c r="EU12" s="193"/>
      <c r="EV12" s="193"/>
      <c r="EW12" s="194"/>
      <c r="EX12" s="192" t="s">
        <v>65</v>
      </c>
      <c r="EY12" s="193"/>
      <c r="EZ12" s="193"/>
      <c r="FA12" s="193"/>
      <c r="FB12" s="193"/>
      <c r="FC12" s="193"/>
      <c r="FD12" s="193"/>
      <c r="FE12" s="193"/>
      <c r="FF12" s="193"/>
      <c r="FG12" s="193"/>
      <c r="FH12" s="193"/>
      <c r="FI12" s="193"/>
      <c r="FJ12" s="193"/>
      <c r="FK12" s="194"/>
    </row>
    <row r="13" spans="1:167" ht="62.25" customHeight="1" x14ac:dyDescent="0.25">
      <c r="A13" s="195"/>
      <c r="B13" s="196"/>
      <c r="C13" s="196"/>
      <c r="D13" s="196"/>
      <c r="E13" s="197"/>
      <c r="F13" s="195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6"/>
      <c r="AG13" s="196"/>
      <c r="AH13" s="196"/>
      <c r="AI13" s="196"/>
      <c r="AJ13" s="197"/>
      <c r="AK13" s="195"/>
      <c r="AL13" s="196"/>
      <c r="AM13" s="196"/>
      <c r="AN13" s="196"/>
      <c r="AO13" s="196"/>
      <c r="AP13" s="196"/>
      <c r="AQ13" s="196"/>
      <c r="AR13" s="196"/>
      <c r="AS13" s="196"/>
      <c r="AT13" s="196"/>
      <c r="AU13" s="196"/>
      <c r="AV13" s="197"/>
      <c r="AW13" s="186" t="s">
        <v>262</v>
      </c>
      <c r="AX13" s="187"/>
      <c r="AY13" s="187"/>
      <c r="AZ13" s="187"/>
      <c r="BA13" s="187"/>
      <c r="BB13" s="187"/>
      <c r="BC13" s="187"/>
      <c r="BD13" s="187"/>
      <c r="BE13" s="187"/>
      <c r="BF13" s="187"/>
      <c r="BG13" s="187"/>
      <c r="BH13" s="187"/>
      <c r="BI13" s="187"/>
      <c r="BJ13" s="187"/>
      <c r="BK13" s="187"/>
      <c r="BL13" s="187"/>
      <c r="BM13" s="187"/>
      <c r="BN13" s="187"/>
      <c r="BO13" s="188"/>
      <c r="BP13" s="186" t="s">
        <v>263</v>
      </c>
      <c r="BQ13" s="187"/>
      <c r="BR13" s="187"/>
      <c r="BS13" s="187"/>
      <c r="BT13" s="187"/>
      <c r="BU13" s="187"/>
      <c r="BV13" s="187"/>
      <c r="BW13" s="187"/>
      <c r="BX13" s="187"/>
      <c r="BY13" s="187"/>
      <c r="BZ13" s="187"/>
      <c r="CA13" s="187"/>
      <c r="CB13" s="187"/>
      <c r="CC13" s="187"/>
      <c r="CD13" s="187"/>
      <c r="CE13" s="187"/>
      <c r="CF13" s="187"/>
      <c r="CG13" s="187"/>
      <c r="CH13" s="188"/>
      <c r="CI13" s="186" t="s">
        <v>264</v>
      </c>
      <c r="CJ13" s="187"/>
      <c r="CK13" s="187"/>
      <c r="CL13" s="187"/>
      <c r="CM13" s="187"/>
      <c r="CN13" s="187"/>
      <c r="CO13" s="187"/>
      <c r="CP13" s="187"/>
      <c r="CQ13" s="187"/>
      <c r="CR13" s="187"/>
      <c r="CS13" s="187"/>
      <c r="CT13" s="187"/>
      <c r="CU13" s="187"/>
      <c r="CV13" s="187"/>
      <c r="CW13" s="187"/>
      <c r="CX13" s="187"/>
      <c r="CY13" s="187"/>
      <c r="CZ13" s="187"/>
      <c r="DA13" s="187"/>
      <c r="DB13" s="188"/>
      <c r="DC13" s="195"/>
      <c r="DD13" s="196"/>
      <c r="DE13" s="196"/>
      <c r="DF13" s="196"/>
      <c r="DG13" s="196"/>
      <c r="DH13" s="196"/>
      <c r="DI13" s="196"/>
      <c r="DJ13" s="196"/>
      <c r="DK13" s="196"/>
      <c r="DL13" s="196"/>
      <c r="DM13" s="196"/>
      <c r="DN13" s="196"/>
      <c r="DO13" s="196"/>
      <c r="DP13" s="196"/>
      <c r="DQ13" s="196"/>
      <c r="DR13" s="196"/>
      <c r="DS13" s="196"/>
      <c r="DT13" s="196"/>
      <c r="DU13" s="196"/>
      <c r="DV13" s="196"/>
      <c r="DW13" s="196"/>
      <c r="DX13" s="196"/>
      <c r="DY13" s="197"/>
      <c r="DZ13" s="195"/>
      <c r="EA13" s="196"/>
      <c r="EB13" s="196"/>
      <c r="EC13" s="196"/>
      <c r="ED13" s="196"/>
      <c r="EE13" s="196"/>
      <c r="EF13" s="196"/>
      <c r="EG13" s="196"/>
      <c r="EH13" s="196"/>
      <c r="EI13" s="196"/>
      <c r="EJ13" s="196"/>
      <c r="EK13" s="196"/>
      <c r="EL13" s="196"/>
      <c r="EM13" s="196"/>
      <c r="EN13" s="196"/>
      <c r="EO13" s="196"/>
      <c r="EP13" s="196"/>
      <c r="EQ13" s="196"/>
      <c r="ER13" s="196"/>
      <c r="ES13" s="196"/>
      <c r="ET13" s="196"/>
      <c r="EU13" s="196"/>
      <c r="EV13" s="196"/>
      <c r="EW13" s="197"/>
      <c r="EX13" s="195"/>
      <c r="EY13" s="196"/>
      <c r="EZ13" s="196"/>
      <c r="FA13" s="196"/>
      <c r="FB13" s="196"/>
      <c r="FC13" s="196"/>
      <c r="FD13" s="196"/>
      <c r="FE13" s="196"/>
      <c r="FF13" s="196"/>
      <c r="FG13" s="196"/>
      <c r="FH13" s="196"/>
      <c r="FI13" s="196"/>
      <c r="FJ13" s="196"/>
      <c r="FK13" s="197"/>
    </row>
    <row r="14" spans="1:167" ht="47.25" customHeight="1" x14ac:dyDescent="0.25">
      <c r="A14" s="201" t="s">
        <v>68</v>
      </c>
      <c r="B14" s="202"/>
      <c r="C14" s="202"/>
      <c r="D14" s="202"/>
      <c r="E14" s="203"/>
      <c r="F14" s="419" t="s">
        <v>415</v>
      </c>
      <c r="G14" s="420"/>
      <c r="H14" s="420"/>
      <c r="I14" s="420"/>
      <c r="J14" s="420"/>
      <c r="K14" s="420"/>
      <c r="L14" s="420"/>
      <c r="M14" s="420"/>
      <c r="N14" s="420"/>
      <c r="O14" s="420"/>
      <c r="P14" s="420"/>
      <c r="Q14" s="420"/>
      <c r="R14" s="420"/>
      <c r="S14" s="420"/>
      <c r="T14" s="420"/>
      <c r="U14" s="420"/>
      <c r="V14" s="420"/>
      <c r="W14" s="420"/>
      <c r="X14" s="420"/>
      <c r="Y14" s="420"/>
      <c r="Z14" s="420"/>
      <c r="AA14" s="420"/>
      <c r="AB14" s="420"/>
      <c r="AC14" s="420"/>
      <c r="AD14" s="420"/>
      <c r="AE14" s="420"/>
      <c r="AF14" s="420"/>
      <c r="AG14" s="420"/>
      <c r="AH14" s="420"/>
      <c r="AI14" s="420"/>
      <c r="AJ14" s="421"/>
      <c r="AK14" s="422" t="s">
        <v>415</v>
      </c>
      <c r="AL14" s="423"/>
      <c r="AM14" s="423"/>
      <c r="AN14" s="423"/>
      <c r="AO14" s="423"/>
      <c r="AP14" s="423"/>
      <c r="AQ14" s="423"/>
      <c r="AR14" s="423"/>
      <c r="AS14" s="423"/>
      <c r="AT14" s="423"/>
      <c r="AU14" s="423"/>
      <c r="AV14" s="424"/>
      <c r="AW14" s="431" t="s">
        <v>415</v>
      </c>
      <c r="AX14" s="432"/>
      <c r="AY14" s="432"/>
      <c r="AZ14" s="432"/>
      <c r="BA14" s="432"/>
      <c r="BB14" s="432"/>
      <c r="BC14" s="432"/>
      <c r="BD14" s="432"/>
      <c r="BE14" s="432"/>
      <c r="BF14" s="432"/>
      <c r="BG14" s="432"/>
      <c r="BH14" s="432"/>
      <c r="BI14" s="432"/>
      <c r="BJ14" s="432"/>
      <c r="BK14" s="432"/>
      <c r="BL14" s="432"/>
      <c r="BM14" s="432"/>
      <c r="BN14" s="432"/>
      <c r="BO14" s="433"/>
      <c r="BP14" s="431" t="s">
        <v>415</v>
      </c>
      <c r="BQ14" s="432"/>
      <c r="BR14" s="432"/>
      <c r="BS14" s="432"/>
      <c r="BT14" s="432"/>
      <c r="BU14" s="432"/>
      <c r="BV14" s="432"/>
      <c r="BW14" s="432"/>
      <c r="BX14" s="432"/>
      <c r="BY14" s="432"/>
      <c r="BZ14" s="432"/>
      <c r="CA14" s="432"/>
      <c r="CB14" s="432"/>
      <c r="CC14" s="432"/>
      <c r="CD14" s="432"/>
      <c r="CE14" s="432"/>
      <c r="CF14" s="432"/>
      <c r="CG14" s="432"/>
      <c r="CH14" s="433"/>
      <c r="CI14" s="431" t="s">
        <v>415</v>
      </c>
      <c r="CJ14" s="432"/>
      <c r="CK14" s="432"/>
      <c r="CL14" s="432"/>
      <c r="CM14" s="432"/>
      <c r="CN14" s="432"/>
      <c r="CO14" s="432"/>
      <c r="CP14" s="432"/>
      <c r="CQ14" s="432"/>
      <c r="CR14" s="432"/>
      <c r="CS14" s="432"/>
      <c r="CT14" s="432"/>
      <c r="CU14" s="432"/>
      <c r="CV14" s="432"/>
      <c r="CW14" s="432"/>
      <c r="CX14" s="432"/>
      <c r="CY14" s="432"/>
      <c r="CZ14" s="432"/>
      <c r="DA14" s="432"/>
      <c r="DB14" s="433"/>
      <c r="DC14" s="428" t="s">
        <v>415</v>
      </c>
      <c r="DD14" s="429"/>
      <c r="DE14" s="429"/>
      <c r="DF14" s="429"/>
      <c r="DG14" s="429"/>
      <c r="DH14" s="429"/>
      <c r="DI14" s="429"/>
      <c r="DJ14" s="429"/>
      <c r="DK14" s="429"/>
      <c r="DL14" s="429"/>
      <c r="DM14" s="429"/>
      <c r="DN14" s="429"/>
      <c r="DO14" s="429"/>
      <c r="DP14" s="429"/>
      <c r="DQ14" s="429"/>
      <c r="DR14" s="429"/>
      <c r="DS14" s="429"/>
      <c r="DT14" s="429"/>
      <c r="DU14" s="429"/>
      <c r="DV14" s="429"/>
      <c r="DW14" s="429"/>
      <c r="DX14" s="429"/>
      <c r="DY14" s="430"/>
      <c r="DZ14" s="418" t="s">
        <v>415</v>
      </c>
      <c r="EA14" s="418"/>
      <c r="EB14" s="418"/>
      <c r="EC14" s="418"/>
      <c r="ED14" s="418"/>
      <c r="EE14" s="418"/>
      <c r="EF14" s="418"/>
      <c r="EG14" s="418"/>
      <c r="EH14" s="418"/>
      <c r="EI14" s="418"/>
      <c r="EJ14" s="418"/>
      <c r="EK14" s="418"/>
      <c r="EL14" s="418"/>
      <c r="EM14" s="418"/>
      <c r="EN14" s="418"/>
      <c r="EO14" s="418"/>
      <c r="EP14" s="418"/>
      <c r="EQ14" s="418"/>
      <c r="ER14" s="418"/>
      <c r="ES14" s="418"/>
      <c r="ET14" s="418"/>
      <c r="EU14" s="418"/>
      <c r="EV14" s="418"/>
      <c r="EW14" s="418"/>
      <c r="EX14" s="418" t="s">
        <v>415</v>
      </c>
      <c r="EY14" s="418"/>
      <c r="EZ14" s="418"/>
      <c r="FA14" s="418"/>
      <c r="FB14" s="418"/>
      <c r="FC14" s="418"/>
      <c r="FD14" s="418"/>
      <c r="FE14" s="418"/>
      <c r="FF14" s="418"/>
      <c r="FG14" s="418"/>
      <c r="FH14" s="418"/>
      <c r="FI14" s="418"/>
      <c r="FJ14" s="418"/>
      <c r="FK14" s="418"/>
    </row>
    <row r="15" spans="1:167" ht="64.5" customHeight="1" x14ac:dyDescent="0.25">
      <c r="A15" s="198" t="s">
        <v>85</v>
      </c>
      <c r="B15" s="199"/>
      <c r="C15" s="199"/>
      <c r="D15" s="199"/>
      <c r="E15" s="200"/>
      <c r="F15" s="419" t="s">
        <v>415</v>
      </c>
      <c r="G15" s="420"/>
      <c r="H15" s="420"/>
      <c r="I15" s="420"/>
      <c r="J15" s="420"/>
      <c r="K15" s="420"/>
      <c r="L15" s="420"/>
      <c r="M15" s="420"/>
      <c r="N15" s="420"/>
      <c r="O15" s="420"/>
      <c r="P15" s="420"/>
      <c r="Q15" s="420"/>
      <c r="R15" s="420"/>
      <c r="S15" s="420"/>
      <c r="T15" s="420"/>
      <c r="U15" s="420"/>
      <c r="V15" s="420"/>
      <c r="W15" s="420"/>
      <c r="X15" s="420"/>
      <c r="Y15" s="420"/>
      <c r="Z15" s="420"/>
      <c r="AA15" s="420"/>
      <c r="AB15" s="420"/>
      <c r="AC15" s="420"/>
      <c r="AD15" s="420"/>
      <c r="AE15" s="420"/>
      <c r="AF15" s="420"/>
      <c r="AG15" s="420"/>
      <c r="AH15" s="420"/>
      <c r="AI15" s="420"/>
      <c r="AJ15" s="421"/>
      <c r="AK15" s="422" t="s">
        <v>415</v>
      </c>
      <c r="AL15" s="423"/>
      <c r="AM15" s="423"/>
      <c r="AN15" s="423"/>
      <c r="AO15" s="423"/>
      <c r="AP15" s="423"/>
      <c r="AQ15" s="423"/>
      <c r="AR15" s="423"/>
      <c r="AS15" s="423"/>
      <c r="AT15" s="423"/>
      <c r="AU15" s="423"/>
      <c r="AV15" s="424"/>
      <c r="AW15" s="425" t="s">
        <v>415</v>
      </c>
      <c r="AX15" s="426"/>
      <c r="AY15" s="426"/>
      <c r="AZ15" s="426"/>
      <c r="BA15" s="426"/>
      <c r="BB15" s="426"/>
      <c r="BC15" s="426"/>
      <c r="BD15" s="426"/>
      <c r="BE15" s="426"/>
      <c r="BF15" s="426"/>
      <c r="BG15" s="426"/>
      <c r="BH15" s="426"/>
      <c r="BI15" s="426"/>
      <c r="BJ15" s="426"/>
      <c r="BK15" s="426"/>
      <c r="BL15" s="426"/>
      <c r="BM15" s="426"/>
      <c r="BN15" s="426"/>
      <c r="BO15" s="427"/>
      <c r="BP15" s="425" t="s">
        <v>415</v>
      </c>
      <c r="BQ15" s="426"/>
      <c r="BR15" s="426"/>
      <c r="BS15" s="426"/>
      <c r="BT15" s="426"/>
      <c r="BU15" s="426"/>
      <c r="BV15" s="426"/>
      <c r="BW15" s="426"/>
      <c r="BX15" s="426"/>
      <c r="BY15" s="426"/>
      <c r="BZ15" s="426"/>
      <c r="CA15" s="426"/>
      <c r="CB15" s="426"/>
      <c r="CC15" s="426"/>
      <c r="CD15" s="426"/>
      <c r="CE15" s="426"/>
      <c r="CF15" s="426"/>
      <c r="CG15" s="426"/>
      <c r="CH15" s="427"/>
      <c r="CI15" s="425" t="s">
        <v>415</v>
      </c>
      <c r="CJ15" s="426"/>
      <c r="CK15" s="426"/>
      <c r="CL15" s="426"/>
      <c r="CM15" s="426"/>
      <c r="CN15" s="426"/>
      <c r="CO15" s="426"/>
      <c r="CP15" s="426"/>
      <c r="CQ15" s="426"/>
      <c r="CR15" s="426"/>
      <c r="CS15" s="426"/>
      <c r="CT15" s="426"/>
      <c r="CU15" s="426"/>
      <c r="CV15" s="426"/>
      <c r="CW15" s="426"/>
      <c r="CX15" s="426"/>
      <c r="CY15" s="426"/>
      <c r="CZ15" s="426"/>
      <c r="DA15" s="426"/>
      <c r="DB15" s="427"/>
      <c r="DC15" s="428" t="s">
        <v>415</v>
      </c>
      <c r="DD15" s="429"/>
      <c r="DE15" s="429"/>
      <c r="DF15" s="429"/>
      <c r="DG15" s="429"/>
      <c r="DH15" s="429"/>
      <c r="DI15" s="429"/>
      <c r="DJ15" s="429"/>
      <c r="DK15" s="429"/>
      <c r="DL15" s="429"/>
      <c r="DM15" s="429"/>
      <c r="DN15" s="429"/>
      <c r="DO15" s="429"/>
      <c r="DP15" s="429"/>
      <c r="DQ15" s="429"/>
      <c r="DR15" s="429"/>
      <c r="DS15" s="429"/>
      <c r="DT15" s="429"/>
      <c r="DU15" s="429"/>
      <c r="DV15" s="429"/>
      <c r="DW15" s="429"/>
      <c r="DX15" s="429"/>
      <c r="DY15" s="430"/>
      <c r="DZ15" s="418" t="s">
        <v>415</v>
      </c>
      <c r="EA15" s="418"/>
      <c r="EB15" s="418"/>
      <c r="EC15" s="418"/>
      <c r="ED15" s="418"/>
      <c r="EE15" s="418"/>
      <c r="EF15" s="418"/>
      <c r="EG15" s="418"/>
      <c r="EH15" s="418"/>
      <c r="EI15" s="418"/>
      <c r="EJ15" s="418"/>
      <c r="EK15" s="418"/>
      <c r="EL15" s="418"/>
      <c r="EM15" s="418"/>
      <c r="EN15" s="418"/>
      <c r="EO15" s="418"/>
      <c r="EP15" s="418"/>
      <c r="EQ15" s="418"/>
      <c r="ER15" s="418"/>
      <c r="ES15" s="418"/>
      <c r="ET15" s="418"/>
      <c r="EU15" s="418"/>
      <c r="EV15" s="418"/>
      <c r="EW15" s="418"/>
      <c r="EX15" s="418" t="s">
        <v>415</v>
      </c>
      <c r="EY15" s="418"/>
      <c r="EZ15" s="418"/>
      <c r="FA15" s="418"/>
      <c r="FB15" s="418"/>
      <c r="FC15" s="418"/>
      <c r="FD15" s="418"/>
      <c r="FE15" s="418"/>
      <c r="FF15" s="418"/>
      <c r="FG15" s="418"/>
      <c r="FH15" s="418"/>
      <c r="FI15" s="418"/>
      <c r="FJ15" s="418"/>
      <c r="FK15" s="418"/>
    </row>
    <row r="16" spans="1:167" ht="6" customHeight="1" x14ac:dyDescent="0.25">
      <c r="A16" s="60"/>
      <c r="B16" s="60"/>
      <c r="C16" s="60"/>
      <c r="D16" s="60"/>
      <c r="E16" s="60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 s="62"/>
      <c r="CL16" s="62"/>
      <c r="CM16" s="62"/>
      <c r="CN16" s="62"/>
      <c r="CO16" s="62"/>
      <c r="CP16" s="62"/>
      <c r="CQ16" s="62"/>
      <c r="CR16" s="62"/>
      <c r="CS16" s="62"/>
      <c r="CT16" s="62"/>
      <c r="CU16" s="62"/>
      <c r="CV16" s="62"/>
      <c r="CW16" s="62"/>
      <c r="CX16" s="62"/>
      <c r="CY16" s="62"/>
      <c r="CZ16" s="62"/>
      <c r="DA16" s="62"/>
      <c r="DB16" s="62"/>
      <c r="DC16" s="62"/>
      <c r="DD16" s="62"/>
      <c r="DE16" s="62"/>
      <c r="DF16" s="62"/>
      <c r="DG16" s="62"/>
      <c r="DH16" s="62"/>
      <c r="DI16" s="62"/>
      <c r="DJ16" s="62"/>
      <c r="DK16" s="62"/>
      <c r="DL16" s="62"/>
      <c r="DM16" s="62"/>
      <c r="DN16" s="62"/>
      <c r="DO16" s="62"/>
      <c r="DP16" s="62"/>
      <c r="DQ16" s="62"/>
      <c r="DR16" s="62"/>
      <c r="DS16" s="62"/>
      <c r="DT16" s="62"/>
      <c r="DU16" s="62"/>
      <c r="DV16" s="62"/>
      <c r="DW16" s="62"/>
      <c r="DX16" s="62"/>
      <c r="DY16" s="62"/>
      <c r="DZ16" s="62"/>
      <c r="EA16" s="62"/>
      <c r="EB16" s="62"/>
      <c r="EC16" s="62"/>
      <c r="ED16" s="62"/>
      <c r="EE16" s="62"/>
      <c r="EF16" s="62"/>
      <c r="EG16" s="62"/>
      <c r="EH16" s="62"/>
      <c r="EI16" s="62"/>
      <c r="EJ16" s="62"/>
      <c r="EK16" s="62"/>
      <c r="EL16" s="62"/>
      <c r="EM16" s="62"/>
      <c r="EN16" s="62"/>
      <c r="EO16" s="62"/>
      <c r="EP16" s="62"/>
      <c r="EQ16" s="62"/>
      <c r="ER16" s="62"/>
      <c r="ES16" s="62"/>
      <c r="ET16" s="62"/>
      <c r="EU16" s="62"/>
      <c r="EV16" s="62"/>
      <c r="EW16" s="62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</row>
    <row r="17" spans="1:167" s="2" customFormat="1" ht="12" x14ac:dyDescent="0.2">
      <c r="A17" s="12"/>
      <c r="B17" s="12"/>
      <c r="C17" s="12"/>
      <c r="D17" s="12"/>
      <c r="E17" s="12"/>
      <c r="F17" s="12" t="s">
        <v>265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</row>
  </sheetData>
  <mergeCells count="30">
    <mergeCell ref="AK14:AV14"/>
    <mergeCell ref="A14:E14"/>
    <mergeCell ref="F14:AJ14"/>
    <mergeCell ref="A8:FK8"/>
    <mergeCell ref="A10:FK10"/>
    <mergeCell ref="DC12:DY13"/>
    <mergeCell ref="DZ12:EW13"/>
    <mergeCell ref="F12:AJ13"/>
    <mergeCell ref="A12:E13"/>
    <mergeCell ref="EX14:FK14"/>
    <mergeCell ref="AW14:BO14"/>
    <mergeCell ref="BP14:CH14"/>
    <mergeCell ref="CI14:DB14"/>
    <mergeCell ref="DZ14:EW14"/>
    <mergeCell ref="DC14:DY14"/>
    <mergeCell ref="EX12:FK13"/>
    <mergeCell ref="EX15:FK15"/>
    <mergeCell ref="A15:E15"/>
    <mergeCell ref="F15:AJ15"/>
    <mergeCell ref="AK15:AV15"/>
    <mergeCell ref="AW15:BO15"/>
    <mergeCell ref="BP15:CH15"/>
    <mergeCell ref="CI15:DB15"/>
    <mergeCell ref="DC15:DY15"/>
    <mergeCell ref="DZ15:EW15"/>
    <mergeCell ref="AK12:AV13"/>
    <mergeCell ref="AW13:BO13"/>
    <mergeCell ref="BP13:CH13"/>
    <mergeCell ref="CI13:DB13"/>
    <mergeCell ref="AW12:DB12"/>
  </mergeCells>
  <phoneticPr fontId="7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6" r:id="rId4" name="ToggleButton1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11266" r:id="rId4" name="ToggleButton1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3"/>
  <dimension ref="A1:FK19"/>
  <sheetViews>
    <sheetView view="pageBreakPreview" topLeftCell="A35" zoomScaleNormal="100" workbookViewId="0">
      <selection activeCell="EP14" sqref="EP14:FK16"/>
    </sheetView>
  </sheetViews>
  <sheetFormatPr defaultColWidth="0.85546875" defaultRowHeight="15" x14ac:dyDescent="0.25"/>
  <cols>
    <col min="1" max="167" width="0.85546875" style="27"/>
    <col min="168" max="16384" width="0.85546875" style="5"/>
  </cols>
  <sheetData>
    <row r="1" spans="1:167" s="2" customFormat="1" ht="12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 t="s">
        <v>266</v>
      </c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</row>
    <row r="2" spans="1:167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 t="s">
        <v>2</v>
      </c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</row>
    <row r="3" spans="1:167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 t="s">
        <v>3</v>
      </c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4" spans="1:167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 t="s">
        <v>4</v>
      </c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spans="1:167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 t="s">
        <v>5</v>
      </c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spans="1:167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 t="s">
        <v>6</v>
      </c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7" spans="1:167" ht="15" customHeight="1" x14ac:dyDescent="0.25"/>
    <row r="8" spans="1:167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  <c r="DE8" s="257"/>
      <c r="DF8" s="257"/>
      <c r="DG8" s="257"/>
      <c r="DH8" s="257"/>
      <c r="DI8" s="257"/>
      <c r="DJ8" s="257"/>
      <c r="DK8" s="257"/>
      <c r="DL8" s="257"/>
      <c r="DM8" s="257"/>
      <c r="DN8" s="257"/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7"/>
      <c r="EF8" s="257"/>
      <c r="EG8" s="257"/>
      <c r="EH8" s="257"/>
      <c r="EI8" s="257"/>
      <c r="EJ8" s="257"/>
      <c r="EK8" s="257"/>
      <c r="EL8" s="257"/>
      <c r="EM8" s="257"/>
      <c r="EN8" s="257"/>
      <c r="EO8" s="257"/>
      <c r="EP8" s="257"/>
      <c r="EQ8" s="257"/>
      <c r="ER8" s="257"/>
      <c r="ES8" s="257"/>
      <c r="ET8" s="257"/>
      <c r="EU8" s="257"/>
      <c r="EV8" s="257"/>
      <c r="EW8" s="257"/>
      <c r="EX8" s="257"/>
      <c r="EY8" s="257"/>
      <c r="EZ8" s="257"/>
      <c r="FA8" s="257"/>
      <c r="FB8" s="257"/>
      <c r="FC8" s="257"/>
      <c r="FD8" s="257"/>
      <c r="FE8" s="257"/>
      <c r="FF8" s="257"/>
      <c r="FG8" s="257"/>
      <c r="FH8" s="257"/>
      <c r="FI8" s="257"/>
      <c r="FJ8" s="257"/>
      <c r="FK8" s="257"/>
    </row>
    <row r="9" spans="1:167" ht="15" customHeight="1" x14ac:dyDescent="0.25">
      <c r="DE9" s="34"/>
    </row>
    <row r="10" spans="1:167" s="10" customFormat="1" ht="16.5" x14ac:dyDescent="0.25">
      <c r="A10" s="81" t="s">
        <v>267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</row>
    <row r="11" spans="1:167" ht="15" customHeight="1" x14ac:dyDescent="0.25">
      <c r="DE11" s="34"/>
    </row>
    <row r="12" spans="1:167" ht="60" customHeight="1" x14ac:dyDescent="0.25">
      <c r="A12" s="192" t="s">
        <v>268</v>
      </c>
      <c r="B12" s="193"/>
      <c r="C12" s="193"/>
      <c r="D12" s="193"/>
      <c r="E12" s="193"/>
      <c r="F12" s="193"/>
      <c r="G12" s="193"/>
      <c r="H12" s="193"/>
      <c r="I12" s="193"/>
      <c r="J12" s="193"/>
      <c r="K12" s="193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  <c r="AA12" s="193"/>
      <c r="AB12" s="193"/>
      <c r="AC12" s="193"/>
      <c r="AD12" s="193"/>
      <c r="AE12" s="193"/>
      <c r="AF12" s="193"/>
      <c r="AG12" s="193"/>
      <c r="AH12" s="193"/>
      <c r="AI12" s="194"/>
      <c r="AJ12" s="192" t="s">
        <v>269</v>
      </c>
      <c r="AK12" s="193"/>
      <c r="AL12" s="193"/>
      <c r="AM12" s="193"/>
      <c r="AN12" s="193"/>
      <c r="AO12" s="193"/>
      <c r="AP12" s="193"/>
      <c r="AQ12" s="193"/>
      <c r="AR12" s="193"/>
      <c r="AS12" s="193"/>
      <c r="AT12" s="193"/>
      <c r="AU12" s="193"/>
      <c r="AV12" s="193"/>
      <c r="AW12" s="193"/>
      <c r="AX12" s="193"/>
      <c r="AY12" s="193"/>
      <c r="AZ12" s="193"/>
      <c r="BA12" s="193"/>
      <c r="BB12" s="193"/>
      <c r="BC12" s="193"/>
      <c r="BD12" s="193"/>
      <c r="BE12" s="194"/>
      <c r="BF12" s="186" t="s">
        <v>270</v>
      </c>
      <c r="BG12" s="187"/>
      <c r="BH12" s="187"/>
      <c r="BI12" s="187"/>
      <c r="BJ12" s="187"/>
      <c r="BK12" s="187"/>
      <c r="BL12" s="187"/>
      <c r="BM12" s="187"/>
      <c r="BN12" s="187"/>
      <c r="BO12" s="187"/>
      <c r="BP12" s="187"/>
      <c r="BQ12" s="187"/>
      <c r="BR12" s="187"/>
      <c r="BS12" s="187"/>
      <c r="BT12" s="187"/>
      <c r="BU12" s="187"/>
      <c r="BV12" s="187"/>
      <c r="BW12" s="187"/>
      <c r="BX12" s="187"/>
      <c r="BY12" s="187"/>
      <c r="BZ12" s="187"/>
      <c r="CA12" s="187"/>
      <c r="CB12" s="187"/>
      <c r="CC12" s="187"/>
      <c r="CD12" s="187"/>
      <c r="CE12" s="187"/>
      <c r="CF12" s="187"/>
      <c r="CG12" s="187"/>
      <c r="CH12" s="187"/>
      <c r="CI12" s="187"/>
      <c r="CJ12" s="187"/>
      <c r="CK12" s="187"/>
      <c r="CL12" s="187"/>
      <c r="CM12" s="187"/>
      <c r="CN12" s="187"/>
      <c r="CO12" s="187"/>
      <c r="CP12" s="187"/>
      <c r="CQ12" s="187"/>
      <c r="CR12" s="187"/>
      <c r="CS12" s="187"/>
      <c r="CT12" s="187"/>
      <c r="CU12" s="187"/>
      <c r="CV12" s="187"/>
      <c r="CW12" s="188"/>
      <c r="CX12" s="186" t="s">
        <v>271</v>
      </c>
      <c r="CY12" s="187"/>
      <c r="CZ12" s="187"/>
      <c r="DA12" s="187"/>
      <c r="DB12" s="187"/>
      <c r="DC12" s="187"/>
      <c r="DD12" s="187"/>
      <c r="DE12" s="187"/>
      <c r="DF12" s="187"/>
      <c r="DG12" s="187"/>
      <c r="DH12" s="187"/>
      <c r="DI12" s="187"/>
      <c r="DJ12" s="187"/>
      <c r="DK12" s="187"/>
      <c r="DL12" s="187"/>
      <c r="DM12" s="187"/>
      <c r="DN12" s="187"/>
      <c r="DO12" s="187"/>
      <c r="DP12" s="187"/>
      <c r="DQ12" s="187"/>
      <c r="DR12" s="187"/>
      <c r="DS12" s="188"/>
      <c r="DT12" s="186" t="s">
        <v>279</v>
      </c>
      <c r="DU12" s="187"/>
      <c r="DV12" s="187"/>
      <c r="DW12" s="187"/>
      <c r="DX12" s="187"/>
      <c r="DY12" s="187"/>
      <c r="DZ12" s="187"/>
      <c r="EA12" s="187"/>
      <c r="EB12" s="187"/>
      <c r="EC12" s="187"/>
      <c r="ED12" s="187"/>
      <c r="EE12" s="187"/>
      <c r="EF12" s="187"/>
      <c r="EG12" s="187"/>
      <c r="EH12" s="187"/>
      <c r="EI12" s="187"/>
      <c r="EJ12" s="187"/>
      <c r="EK12" s="187"/>
      <c r="EL12" s="187"/>
      <c r="EM12" s="187"/>
      <c r="EN12" s="187"/>
      <c r="EO12" s="187"/>
      <c r="EP12" s="187"/>
      <c r="EQ12" s="187"/>
      <c r="ER12" s="187"/>
      <c r="ES12" s="187"/>
      <c r="ET12" s="187"/>
      <c r="EU12" s="187"/>
      <c r="EV12" s="187"/>
      <c r="EW12" s="187"/>
      <c r="EX12" s="187"/>
      <c r="EY12" s="187"/>
      <c r="EZ12" s="187"/>
      <c r="FA12" s="187"/>
      <c r="FB12" s="187"/>
      <c r="FC12" s="187"/>
      <c r="FD12" s="187"/>
      <c r="FE12" s="187"/>
      <c r="FF12" s="187"/>
      <c r="FG12" s="187"/>
      <c r="FH12" s="187"/>
      <c r="FI12" s="187"/>
      <c r="FJ12" s="187"/>
      <c r="FK12" s="188"/>
    </row>
    <row r="13" spans="1:167" ht="30" customHeight="1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6"/>
      <c r="AG13" s="196"/>
      <c r="AH13" s="196"/>
      <c r="AI13" s="197"/>
      <c r="AJ13" s="195"/>
      <c r="AK13" s="196"/>
      <c r="AL13" s="196"/>
      <c r="AM13" s="196"/>
      <c r="AN13" s="196"/>
      <c r="AO13" s="196"/>
      <c r="AP13" s="196"/>
      <c r="AQ13" s="196"/>
      <c r="AR13" s="196"/>
      <c r="AS13" s="196"/>
      <c r="AT13" s="196"/>
      <c r="AU13" s="196"/>
      <c r="AV13" s="196"/>
      <c r="AW13" s="196"/>
      <c r="AX13" s="196"/>
      <c r="AY13" s="196"/>
      <c r="AZ13" s="196"/>
      <c r="BA13" s="196"/>
      <c r="BB13" s="196"/>
      <c r="BC13" s="196"/>
      <c r="BD13" s="196"/>
      <c r="BE13" s="197"/>
      <c r="BF13" s="186" t="s">
        <v>272</v>
      </c>
      <c r="BG13" s="187"/>
      <c r="BH13" s="187"/>
      <c r="BI13" s="187"/>
      <c r="BJ13" s="187"/>
      <c r="BK13" s="187"/>
      <c r="BL13" s="187"/>
      <c r="BM13" s="187"/>
      <c r="BN13" s="187"/>
      <c r="BO13" s="187"/>
      <c r="BP13" s="187"/>
      <c r="BQ13" s="187"/>
      <c r="BR13" s="187"/>
      <c r="BS13" s="187"/>
      <c r="BT13" s="187"/>
      <c r="BU13" s="187"/>
      <c r="BV13" s="187"/>
      <c r="BW13" s="187"/>
      <c r="BX13" s="187"/>
      <c r="BY13" s="187"/>
      <c r="BZ13" s="187"/>
      <c r="CA13" s="188"/>
      <c r="CB13" s="186" t="s">
        <v>273</v>
      </c>
      <c r="CC13" s="187"/>
      <c r="CD13" s="187"/>
      <c r="CE13" s="187"/>
      <c r="CF13" s="187"/>
      <c r="CG13" s="187"/>
      <c r="CH13" s="187"/>
      <c r="CI13" s="187"/>
      <c r="CJ13" s="187"/>
      <c r="CK13" s="187"/>
      <c r="CL13" s="187"/>
      <c r="CM13" s="187"/>
      <c r="CN13" s="187"/>
      <c r="CO13" s="187"/>
      <c r="CP13" s="187"/>
      <c r="CQ13" s="187"/>
      <c r="CR13" s="187"/>
      <c r="CS13" s="187"/>
      <c r="CT13" s="187"/>
      <c r="CU13" s="187"/>
      <c r="CV13" s="187"/>
      <c r="CW13" s="188"/>
      <c r="CX13" s="186"/>
      <c r="CY13" s="187"/>
      <c r="CZ13" s="187"/>
      <c r="DA13" s="187"/>
      <c r="DB13" s="187"/>
      <c r="DC13" s="187"/>
      <c r="DD13" s="187"/>
      <c r="DE13" s="187"/>
      <c r="DF13" s="187"/>
      <c r="DG13" s="187"/>
      <c r="DH13" s="187"/>
      <c r="DI13" s="187"/>
      <c r="DJ13" s="187"/>
      <c r="DK13" s="187"/>
      <c r="DL13" s="187"/>
      <c r="DM13" s="187"/>
      <c r="DN13" s="187"/>
      <c r="DO13" s="187"/>
      <c r="DP13" s="187"/>
      <c r="DQ13" s="187"/>
      <c r="DR13" s="187"/>
      <c r="DS13" s="188"/>
      <c r="DT13" s="186" t="s">
        <v>274</v>
      </c>
      <c r="DU13" s="187"/>
      <c r="DV13" s="187"/>
      <c r="DW13" s="187"/>
      <c r="DX13" s="187"/>
      <c r="DY13" s="187"/>
      <c r="DZ13" s="187"/>
      <c r="EA13" s="187"/>
      <c r="EB13" s="187"/>
      <c r="EC13" s="187"/>
      <c r="ED13" s="187"/>
      <c r="EE13" s="187"/>
      <c r="EF13" s="187"/>
      <c r="EG13" s="187"/>
      <c r="EH13" s="187"/>
      <c r="EI13" s="187"/>
      <c r="EJ13" s="187"/>
      <c r="EK13" s="187"/>
      <c r="EL13" s="187"/>
      <c r="EM13" s="187"/>
      <c r="EN13" s="187"/>
      <c r="EO13" s="188"/>
      <c r="EP13" s="186" t="s">
        <v>275</v>
      </c>
      <c r="EQ13" s="187"/>
      <c r="ER13" s="187"/>
      <c r="ES13" s="187"/>
      <c r="ET13" s="187"/>
      <c r="EU13" s="187"/>
      <c r="EV13" s="187"/>
      <c r="EW13" s="187"/>
      <c r="EX13" s="187"/>
      <c r="EY13" s="187"/>
      <c r="EZ13" s="187"/>
      <c r="FA13" s="187"/>
      <c r="FB13" s="187"/>
      <c r="FC13" s="187"/>
      <c r="FD13" s="187"/>
      <c r="FE13" s="187"/>
      <c r="FF13" s="187"/>
      <c r="FG13" s="187"/>
      <c r="FH13" s="187"/>
      <c r="FI13" s="187"/>
      <c r="FJ13" s="187"/>
      <c r="FK13" s="188"/>
    </row>
    <row r="14" spans="1:167" ht="15" customHeight="1" x14ac:dyDescent="0.25">
      <c r="A14" s="466" t="s">
        <v>747</v>
      </c>
      <c r="B14" s="467"/>
      <c r="C14" s="467"/>
      <c r="D14" s="467"/>
      <c r="E14" s="467"/>
      <c r="F14" s="467"/>
      <c r="G14" s="467"/>
      <c r="H14" s="467"/>
      <c r="I14" s="467"/>
      <c r="J14" s="467"/>
      <c r="K14" s="467"/>
      <c r="L14" s="467"/>
      <c r="M14" s="467"/>
      <c r="N14" s="467"/>
      <c r="O14" s="467"/>
      <c r="P14" s="467"/>
      <c r="Q14" s="467"/>
      <c r="R14" s="467"/>
      <c r="S14" s="467"/>
      <c r="T14" s="467"/>
      <c r="U14" s="467"/>
      <c r="V14" s="467"/>
      <c r="W14" s="467"/>
      <c r="X14" s="467"/>
      <c r="Y14" s="467"/>
      <c r="Z14" s="467"/>
      <c r="AA14" s="467"/>
      <c r="AB14" s="467"/>
      <c r="AC14" s="467"/>
      <c r="AD14" s="467"/>
      <c r="AE14" s="467"/>
      <c r="AF14" s="467"/>
      <c r="AG14" s="467"/>
      <c r="AH14" s="467"/>
      <c r="AI14" s="468"/>
      <c r="AJ14" s="413">
        <v>1989</v>
      </c>
      <c r="AK14" s="405"/>
      <c r="AL14" s="405"/>
      <c r="AM14" s="405"/>
      <c r="AN14" s="405"/>
      <c r="AO14" s="405"/>
      <c r="AP14" s="405"/>
      <c r="AQ14" s="405"/>
      <c r="AR14" s="405"/>
      <c r="AS14" s="405"/>
      <c r="AT14" s="405"/>
      <c r="AU14" s="405"/>
      <c r="AV14" s="405"/>
      <c r="AW14" s="405"/>
      <c r="AX14" s="405"/>
      <c r="AY14" s="405"/>
      <c r="AZ14" s="405"/>
      <c r="BA14" s="405"/>
      <c r="BB14" s="405"/>
      <c r="BC14" s="405"/>
      <c r="BD14" s="405"/>
      <c r="BE14" s="406"/>
      <c r="BF14" s="63"/>
      <c r="BG14" s="388" t="s">
        <v>276</v>
      </c>
      <c r="BH14" s="388"/>
      <c r="BI14" s="388"/>
      <c r="BJ14" s="388"/>
      <c r="BK14" s="388"/>
      <c r="BL14" s="388"/>
      <c r="BM14" s="388"/>
      <c r="BN14" s="388"/>
      <c r="BO14" s="388"/>
      <c r="BP14" s="388"/>
      <c r="BQ14" s="388"/>
      <c r="BR14" s="388"/>
      <c r="BS14" s="388"/>
      <c r="BT14" s="388"/>
      <c r="BU14" s="388"/>
      <c r="BV14" s="388"/>
      <c r="BW14" s="388"/>
      <c r="BX14" s="388"/>
      <c r="BY14" s="388"/>
      <c r="BZ14" s="388"/>
      <c r="CA14" s="389"/>
      <c r="CB14" s="463" t="s">
        <v>749</v>
      </c>
      <c r="CC14" s="464"/>
      <c r="CD14" s="464"/>
      <c r="CE14" s="464"/>
      <c r="CF14" s="464"/>
      <c r="CG14" s="464"/>
      <c r="CH14" s="464"/>
      <c r="CI14" s="464"/>
      <c r="CJ14" s="464"/>
      <c r="CK14" s="464"/>
      <c r="CL14" s="464"/>
      <c r="CM14" s="464"/>
      <c r="CN14" s="464"/>
      <c r="CO14" s="464"/>
      <c r="CP14" s="464"/>
      <c r="CQ14" s="464"/>
      <c r="CR14" s="464"/>
      <c r="CS14" s="464"/>
      <c r="CT14" s="464"/>
      <c r="CU14" s="464"/>
      <c r="CV14" s="464"/>
      <c r="CW14" s="465"/>
      <c r="CX14" s="454">
        <v>6</v>
      </c>
      <c r="CY14" s="455"/>
      <c r="CZ14" s="455"/>
      <c r="DA14" s="455"/>
      <c r="DB14" s="455"/>
      <c r="DC14" s="455"/>
      <c r="DD14" s="455"/>
      <c r="DE14" s="455"/>
      <c r="DF14" s="455"/>
      <c r="DG14" s="455"/>
      <c r="DH14" s="455"/>
      <c r="DI14" s="455"/>
      <c r="DJ14" s="455"/>
      <c r="DK14" s="455"/>
      <c r="DL14" s="455"/>
      <c r="DM14" s="455"/>
      <c r="DN14" s="455"/>
      <c r="DO14" s="455"/>
      <c r="DP14" s="455"/>
      <c r="DQ14" s="455"/>
      <c r="DR14" s="455"/>
      <c r="DS14" s="456"/>
      <c r="DT14" s="434">
        <v>1.657</v>
      </c>
      <c r="DU14" s="435"/>
      <c r="DV14" s="435"/>
      <c r="DW14" s="435"/>
      <c r="DX14" s="435"/>
      <c r="DY14" s="435"/>
      <c r="DZ14" s="435"/>
      <c r="EA14" s="435"/>
      <c r="EB14" s="435"/>
      <c r="EC14" s="435"/>
      <c r="ED14" s="435"/>
      <c r="EE14" s="435"/>
      <c r="EF14" s="435"/>
      <c r="EG14" s="435"/>
      <c r="EH14" s="435"/>
      <c r="EI14" s="435"/>
      <c r="EJ14" s="435"/>
      <c r="EK14" s="435"/>
      <c r="EL14" s="435"/>
      <c r="EM14" s="435"/>
      <c r="EN14" s="435"/>
      <c r="EO14" s="436"/>
      <c r="EP14" s="434">
        <v>0.46500000000000002</v>
      </c>
      <c r="EQ14" s="435"/>
      <c r="ER14" s="435"/>
      <c r="ES14" s="435"/>
      <c r="ET14" s="435"/>
      <c r="EU14" s="435"/>
      <c r="EV14" s="435"/>
      <c r="EW14" s="435"/>
      <c r="EX14" s="435"/>
      <c r="EY14" s="435"/>
      <c r="EZ14" s="435"/>
      <c r="FA14" s="435"/>
      <c r="FB14" s="435"/>
      <c r="FC14" s="435"/>
      <c r="FD14" s="435"/>
      <c r="FE14" s="435"/>
      <c r="FF14" s="435"/>
      <c r="FG14" s="435"/>
      <c r="FH14" s="435"/>
      <c r="FI14" s="435"/>
      <c r="FJ14" s="435"/>
      <c r="FK14" s="436"/>
    </row>
    <row r="15" spans="1:167" ht="47.25" customHeight="1" x14ac:dyDescent="0.25">
      <c r="A15" s="469"/>
      <c r="B15" s="470"/>
      <c r="C15" s="470"/>
      <c r="D15" s="470"/>
      <c r="E15" s="470"/>
      <c r="F15" s="470"/>
      <c r="G15" s="470"/>
      <c r="H15" s="470"/>
      <c r="I15" s="470"/>
      <c r="J15" s="470"/>
      <c r="K15" s="470"/>
      <c r="L15" s="470"/>
      <c r="M15" s="470"/>
      <c r="N15" s="470"/>
      <c r="O15" s="470"/>
      <c r="P15" s="470"/>
      <c r="Q15" s="470"/>
      <c r="R15" s="470"/>
      <c r="S15" s="470"/>
      <c r="T15" s="470"/>
      <c r="U15" s="470"/>
      <c r="V15" s="470"/>
      <c r="W15" s="470"/>
      <c r="X15" s="470"/>
      <c r="Y15" s="470"/>
      <c r="Z15" s="470"/>
      <c r="AA15" s="470"/>
      <c r="AB15" s="470"/>
      <c r="AC15" s="470"/>
      <c r="AD15" s="470"/>
      <c r="AE15" s="470"/>
      <c r="AF15" s="470"/>
      <c r="AG15" s="470"/>
      <c r="AH15" s="470"/>
      <c r="AI15" s="471"/>
      <c r="AJ15" s="446"/>
      <c r="AK15" s="447"/>
      <c r="AL15" s="447"/>
      <c r="AM15" s="447"/>
      <c r="AN15" s="447"/>
      <c r="AO15" s="447"/>
      <c r="AP15" s="447"/>
      <c r="AQ15" s="447"/>
      <c r="AR15" s="447"/>
      <c r="AS15" s="447"/>
      <c r="AT15" s="447"/>
      <c r="AU15" s="447"/>
      <c r="AV15" s="447"/>
      <c r="AW15" s="447"/>
      <c r="AX15" s="447"/>
      <c r="AY15" s="447"/>
      <c r="AZ15" s="447"/>
      <c r="BA15" s="447"/>
      <c r="BB15" s="447"/>
      <c r="BC15" s="447"/>
      <c r="BD15" s="447"/>
      <c r="BE15" s="448"/>
      <c r="BF15" s="64"/>
      <c r="BG15" s="449" t="s">
        <v>277</v>
      </c>
      <c r="BH15" s="449"/>
      <c r="BI15" s="449"/>
      <c r="BJ15" s="449"/>
      <c r="BK15" s="449"/>
      <c r="BL15" s="449"/>
      <c r="BM15" s="449"/>
      <c r="BN15" s="449"/>
      <c r="BO15" s="449"/>
      <c r="BP15" s="449"/>
      <c r="BQ15" s="449"/>
      <c r="BR15" s="449"/>
      <c r="BS15" s="449"/>
      <c r="BT15" s="449"/>
      <c r="BU15" s="449"/>
      <c r="BV15" s="449"/>
      <c r="BW15" s="449"/>
      <c r="BX15" s="449"/>
      <c r="BY15" s="449"/>
      <c r="BZ15" s="449"/>
      <c r="CA15" s="450"/>
      <c r="CB15" s="451" t="s">
        <v>756</v>
      </c>
      <c r="CC15" s="452"/>
      <c r="CD15" s="452"/>
      <c r="CE15" s="452"/>
      <c r="CF15" s="452"/>
      <c r="CG15" s="452"/>
      <c r="CH15" s="452"/>
      <c r="CI15" s="452"/>
      <c r="CJ15" s="452"/>
      <c r="CK15" s="452"/>
      <c r="CL15" s="452"/>
      <c r="CM15" s="452"/>
      <c r="CN15" s="452"/>
      <c r="CO15" s="452"/>
      <c r="CP15" s="452"/>
      <c r="CQ15" s="452"/>
      <c r="CR15" s="452"/>
      <c r="CS15" s="452"/>
      <c r="CT15" s="452"/>
      <c r="CU15" s="452"/>
      <c r="CV15" s="452"/>
      <c r="CW15" s="453"/>
      <c r="CX15" s="457"/>
      <c r="CY15" s="458"/>
      <c r="CZ15" s="458"/>
      <c r="DA15" s="458"/>
      <c r="DB15" s="458"/>
      <c r="DC15" s="458"/>
      <c r="DD15" s="458"/>
      <c r="DE15" s="458"/>
      <c r="DF15" s="458"/>
      <c r="DG15" s="458"/>
      <c r="DH15" s="458"/>
      <c r="DI15" s="458"/>
      <c r="DJ15" s="458"/>
      <c r="DK15" s="458"/>
      <c r="DL15" s="458"/>
      <c r="DM15" s="458"/>
      <c r="DN15" s="458"/>
      <c r="DO15" s="458"/>
      <c r="DP15" s="458"/>
      <c r="DQ15" s="458"/>
      <c r="DR15" s="458"/>
      <c r="DS15" s="459"/>
      <c r="DT15" s="437"/>
      <c r="DU15" s="438"/>
      <c r="DV15" s="438"/>
      <c r="DW15" s="438"/>
      <c r="DX15" s="438"/>
      <c r="DY15" s="438"/>
      <c r="DZ15" s="438"/>
      <c r="EA15" s="438"/>
      <c r="EB15" s="438"/>
      <c r="EC15" s="438"/>
      <c r="ED15" s="438"/>
      <c r="EE15" s="438"/>
      <c r="EF15" s="438"/>
      <c r="EG15" s="438"/>
      <c r="EH15" s="438"/>
      <c r="EI15" s="438"/>
      <c r="EJ15" s="438"/>
      <c r="EK15" s="438"/>
      <c r="EL15" s="438"/>
      <c r="EM15" s="438"/>
      <c r="EN15" s="438"/>
      <c r="EO15" s="439"/>
      <c r="EP15" s="437"/>
      <c r="EQ15" s="438"/>
      <c r="ER15" s="438"/>
      <c r="ES15" s="438"/>
      <c r="ET15" s="438"/>
      <c r="EU15" s="438"/>
      <c r="EV15" s="438"/>
      <c r="EW15" s="438"/>
      <c r="EX15" s="438"/>
      <c r="EY15" s="438"/>
      <c r="EZ15" s="438"/>
      <c r="FA15" s="438"/>
      <c r="FB15" s="438"/>
      <c r="FC15" s="438"/>
      <c r="FD15" s="438"/>
      <c r="FE15" s="438"/>
      <c r="FF15" s="438"/>
      <c r="FG15" s="438"/>
      <c r="FH15" s="438"/>
      <c r="FI15" s="438"/>
      <c r="FJ15" s="438"/>
      <c r="FK15" s="439"/>
    </row>
    <row r="16" spans="1:167" ht="48" customHeight="1" x14ac:dyDescent="0.25">
      <c r="A16" s="472"/>
      <c r="B16" s="473"/>
      <c r="C16" s="473"/>
      <c r="D16" s="473"/>
      <c r="E16" s="473"/>
      <c r="F16" s="473"/>
      <c r="G16" s="473"/>
      <c r="H16" s="473"/>
      <c r="I16" s="473"/>
      <c r="J16" s="473"/>
      <c r="K16" s="473"/>
      <c r="L16" s="473"/>
      <c r="M16" s="473"/>
      <c r="N16" s="473"/>
      <c r="O16" s="473"/>
      <c r="P16" s="473"/>
      <c r="Q16" s="473"/>
      <c r="R16" s="473"/>
      <c r="S16" s="473"/>
      <c r="T16" s="473"/>
      <c r="U16" s="473"/>
      <c r="V16" s="473"/>
      <c r="W16" s="473"/>
      <c r="X16" s="473"/>
      <c r="Y16" s="473"/>
      <c r="Z16" s="473"/>
      <c r="AA16" s="473"/>
      <c r="AB16" s="473"/>
      <c r="AC16" s="473"/>
      <c r="AD16" s="473"/>
      <c r="AE16" s="473"/>
      <c r="AF16" s="473"/>
      <c r="AG16" s="473"/>
      <c r="AH16" s="473"/>
      <c r="AI16" s="474"/>
      <c r="AJ16" s="407"/>
      <c r="AK16" s="408"/>
      <c r="AL16" s="408"/>
      <c r="AM16" s="408"/>
      <c r="AN16" s="408"/>
      <c r="AO16" s="408"/>
      <c r="AP16" s="408"/>
      <c r="AQ16" s="408"/>
      <c r="AR16" s="408"/>
      <c r="AS16" s="408"/>
      <c r="AT16" s="408"/>
      <c r="AU16" s="408"/>
      <c r="AV16" s="408"/>
      <c r="AW16" s="408"/>
      <c r="AX16" s="408"/>
      <c r="AY16" s="408"/>
      <c r="AZ16" s="408"/>
      <c r="BA16" s="408"/>
      <c r="BB16" s="408"/>
      <c r="BC16" s="408"/>
      <c r="BD16" s="408"/>
      <c r="BE16" s="409"/>
      <c r="BF16" s="65"/>
      <c r="BG16" s="396" t="s">
        <v>278</v>
      </c>
      <c r="BH16" s="396"/>
      <c r="BI16" s="396"/>
      <c r="BJ16" s="396"/>
      <c r="BK16" s="396"/>
      <c r="BL16" s="396"/>
      <c r="BM16" s="396"/>
      <c r="BN16" s="396"/>
      <c r="BO16" s="396"/>
      <c r="BP16" s="396"/>
      <c r="BQ16" s="396"/>
      <c r="BR16" s="396"/>
      <c r="BS16" s="396"/>
      <c r="BT16" s="396"/>
      <c r="BU16" s="396"/>
      <c r="BV16" s="396"/>
      <c r="BW16" s="396"/>
      <c r="BX16" s="396"/>
      <c r="BY16" s="396"/>
      <c r="BZ16" s="396"/>
      <c r="CA16" s="397"/>
      <c r="CB16" s="475" t="s">
        <v>750</v>
      </c>
      <c r="CC16" s="476"/>
      <c r="CD16" s="476"/>
      <c r="CE16" s="476"/>
      <c r="CF16" s="476"/>
      <c r="CG16" s="476"/>
      <c r="CH16" s="476"/>
      <c r="CI16" s="476"/>
      <c r="CJ16" s="476"/>
      <c r="CK16" s="476"/>
      <c r="CL16" s="476"/>
      <c r="CM16" s="476"/>
      <c r="CN16" s="476"/>
      <c r="CO16" s="476"/>
      <c r="CP16" s="476"/>
      <c r="CQ16" s="476"/>
      <c r="CR16" s="476"/>
      <c r="CS16" s="476"/>
      <c r="CT16" s="476"/>
      <c r="CU16" s="476"/>
      <c r="CV16" s="476"/>
      <c r="CW16" s="477"/>
      <c r="CX16" s="460"/>
      <c r="CY16" s="461"/>
      <c r="CZ16" s="461"/>
      <c r="DA16" s="461"/>
      <c r="DB16" s="461"/>
      <c r="DC16" s="461"/>
      <c r="DD16" s="461"/>
      <c r="DE16" s="461"/>
      <c r="DF16" s="461"/>
      <c r="DG16" s="461"/>
      <c r="DH16" s="461"/>
      <c r="DI16" s="461"/>
      <c r="DJ16" s="461"/>
      <c r="DK16" s="461"/>
      <c r="DL16" s="461"/>
      <c r="DM16" s="461"/>
      <c r="DN16" s="461"/>
      <c r="DO16" s="461"/>
      <c r="DP16" s="461"/>
      <c r="DQ16" s="461"/>
      <c r="DR16" s="461"/>
      <c r="DS16" s="462"/>
      <c r="DT16" s="440"/>
      <c r="DU16" s="441"/>
      <c r="DV16" s="441"/>
      <c r="DW16" s="441"/>
      <c r="DX16" s="441"/>
      <c r="DY16" s="441"/>
      <c r="DZ16" s="441"/>
      <c r="EA16" s="441"/>
      <c r="EB16" s="441"/>
      <c r="EC16" s="441"/>
      <c r="ED16" s="441"/>
      <c r="EE16" s="441"/>
      <c r="EF16" s="441"/>
      <c r="EG16" s="441"/>
      <c r="EH16" s="441"/>
      <c r="EI16" s="441"/>
      <c r="EJ16" s="441"/>
      <c r="EK16" s="441"/>
      <c r="EL16" s="441"/>
      <c r="EM16" s="441"/>
      <c r="EN16" s="441"/>
      <c r="EO16" s="442"/>
      <c r="EP16" s="440"/>
      <c r="EQ16" s="441"/>
      <c r="ER16" s="441"/>
      <c r="ES16" s="441"/>
      <c r="ET16" s="441"/>
      <c r="EU16" s="441"/>
      <c r="EV16" s="441"/>
      <c r="EW16" s="441"/>
      <c r="EX16" s="441"/>
      <c r="EY16" s="441"/>
      <c r="EZ16" s="441"/>
      <c r="FA16" s="441"/>
      <c r="FB16" s="441"/>
      <c r="FC16" s="441"/>
      <c r="FD16" s="441"/>
      <c r="FE16" s="441"/>
      <c r="FF16" s="441"/>
      <c r="FG16" s="441"/>
      <c r="FH16" s="441"/>
      <c r="FI16" s="441"/>
      <c r="FJ16" s="441"/>
      <c r="FK16" s="442"/>
    </row>
    <row r="17" spans="1:167" ht="15" customHeight="1" x14ac:dyDescent="0.25">
      <c r="A17" s="466" t="s">
        <v>748</v>
      </c>
      <c r="B17" s="467"/>
      <c r="C17" s="467"/>
      <c r="D17" s="467"/>
      <c r="E17" s="467"/>
      <c r="F17" s="467"/>
      <c r="G17" s="467"/>
      <c r="H17" s="467"/>
      <c r="I17" s="467"/>
      <c r="J17" s="467"/>
      <c r="K17" s="467"/>
      <c r="L17" s="467"/>
      <c r="M17" s="467"/>
      <c r="N17" s="467"/>
      <c r="O17" s="467"/>
      <c r="P17" s="467"/>
      <c r="Q17" s="467"/>
      <c r="R17" s="467"/>
      <c r="S17" s="467"/>
      <c r="T17" s="467"/>
      <c r="U17" s="467"/>
      <c r="V17" s="467"/>
      <c r="W17" s="467"/>
      <c r="X17" s="467"/>
      <c r="Y17" s="467"/>
      <c r="Z17" s="467"/>
      <c r="AA17" s="467"/>
      <c r="AB17" s="467"/>
      <c r="AC17" s="467"/>
      <c r="AD17" s="467"/>
      <c r="AE17" s="467"/>
      <c r="AF17" s="467"/>
      <c r="AG17" s="467"/>
      <c r="AH17" s="467"/>
      <c r="AI17" s="468"/>
      <c r="AJ17" s="413">
        <v>1989</v>
      </c>
      <c r="AK17" s="405"/>
      <c r="AL17" s="405"/>
      <c r="AM17" s="405"/>
      <c r="AN17" s="405"/>
      <c r="AO17" s="405"/>
      <c r="AP17" s="405"/>
      <c r="AQ17" s="405"/>
      <c r="AR17" s="405"/>
      <c r="AS17" s="405"/>
      <c r="AT17" s="405"/>
      <c r="AU17" s="405"/>
      <c r="AV17" s="405"/>
      <c r="AW17" s="405"/>
      <c r="AX17" s="405"/>
      <c r="AY17" s="405"/>
      <c r="AZ17" s="405"/>
      <c r="BA17" s="405"/>
      <c r="BB17" s="405"/>
      <c r="BC17" s="405"/>
      <c r="BD17" s="405"/>
      <c r="BE17" s="406"/>
      <c r="BF17" s="63"/>
      <c r="BG17" s="388" t="s">
        <v>276</v>
      </c>
      <c r="BH17" s="388"/>
      <c r="BI17" s="388"/>
      <c r="BJ17" s="388"/>
      <c r="BK17" s="388"/>
      <c r="BL17" s="388"/>
      <c r="BM17" s="388"/>
      <c r="BN17" s="388"/>
      <c r="BO17" s="388"/>
      <c r="BP17" s="388"/>
      <c r="BQ17" s="388"/>
      <c r="BR17" s="388"/>
      <c r="BS17" s="388"/>
      <c r="BT17" s="388"/>
      <c r="BU17" s="388"/>
      <c r="BV17" s="388"/>
      <c r="BW17" s="388"/>
      <c r="BX17" s="388"/>
      <c r="BY17" s="388"/>
      <c r="BZ17" s="388"/>
      <c r="CA17" s="389"/>
      <c r="CB17" s="463" t="s">
        <v>749</v>
      </c>
      <c r="CC17" s="464"/>
      <c r="CD17" s="464"/>
      <c r="CE17" s="464"/>
      <c r="CF17" s="464"/>
      <c r="CG17" s="464"/>
      <c r="CH17" s="464"/>
      <c r="CI17" s="464"/>
      <c r="CJ17" s="464"/>
      <c r="CK17" s="464"/>
      <c r="CL17" s="464"/>
      <c r="CM17" s="464"/>
      <c r="CN17" s="464"/>
      <c r="CO17" s="464"/>
      <c r="CP17" s="464"/>
      <c r="CQ17" s="464"/>
      <c r="CR17" s="464"/>
      <c r="CS17" s="464"/>
      <c r="CT17" s="464"/>
      <c r="CU17" s="464"/>
      <c r="CV17" s="464"/>
      <c r="CW17" s="465"/>
      <c r="CX17" s="454" t="s">
        <v>415</v>
      </c>
      <c r="CY17" s="455"/>
      <c r="CZ17" s="455"/>
      <c r="DA17" s="455"/>
      <c r="DB17" s="455"/>
      <c r="DC17" s="455"/>
      <c r="DD17" s="455"/>
      <c r="DE17" s="455"/>
      <c r="DF17" s="455"/>
      <c r="DG17" s="455"/>
      <c r="DH17" s="455"/>
      <c r="DI17" s="455"/>
      <c r="DJ17" s="455"/>
      <c r="DK17" s="455"/>
      <c r="DL17" s="455"/>
      <c r="DM17" s="455"/>
      <c r="DN17" s="455"/>
      <c r="DO17" s="455"/>
      <c r="DP17" s="455"/>
      <c r="DQ17" s="455"/>
      <c r="DR17" s="455"/>
      <c r="DS17" s="456"/>
      <c r="DT17" s="398" t="s">
        <v>415</v>
      </c>
      <c r="DU17" s="399"/>
      <c r="DV17" s="399"/>
      <c r="DW17" s="399"/>
      <c r="DX17" s="399"/>
      <c r="DY17" s="399"/>
      <c r="DZ17" s="399"/>
      <c r="EA17" s="399"/>
      <c r="EB17" s="399"/>
      <c r="EC17" s="399"/>
      <c r="ED17" s="399"/>
      <c r="EE17" s="399"/>
      <c r="EF17" s="399"/>
      <c r="EG17" s="399"/>
      <c r="EH17" s="399"/>
      <c r="EI17" s="399"/>
      <c r="EJ17" s="399"/>
      <c r="EK17" s="399"/>
      <c r="EL17" s="399"/>
      <c r="EM17" s="399"/>
      <c r="EN17" s="399"/>
      <c r="EO17" s="400"/>
      <c r="EP17" s="434">
        <v>0.81399999999999995</v>
      </c>
      <c r="EQ17" s="435"/>
      <c r="ER17" s="435"/>
      <c r="ES17" s="435"/>
      <c r="ET17" s="435"/>
      <c r="EU17" s="435"/>
      <c r="EV17" s="435"/>
      <c r="EW17" s="435"/>
      <c r="EX17" s="435"/>
      <c r="EY17" s="435"/>
      <c r="EZ17" s="435"/>
      <c r="FA17" s="435"/>
      <c r="FB17" s="435"/>
      <c r="FC17" s="435"/>
      <c r="FD17" s="435"/>
      <c r="FE17" s="435"/>
      <c r="FF17" s="435"/>
      <c r="FG17" s="435"/>
      <c r="FH17" s="435"/>
      <c r="FI17" s="435"/>
      <c r="FJ17" s="435"/>
      <c r="FK17" s="436"/>
    </row>
    <row r="18" spans="1:167" ht="15" customHeight="1" x14ac:dyDescent="0.25">
      <c r="A18" s="469"/>
      <c r="B18" s="470"/>
      <c r="C18" s="470"/>
      <c r="D18" s="470"/>
      <c r="E18" s="470"/>
      <c r="F18" s="470"/>
      <c r="G18" s="470"/>
      <c r="H18" s="470"/>
      <c r="I18" s="470"/>
      <c r="J18" s="470"/>
      <c r="K18" s="470"/>
      <c r="L18" s="470"/>
      <c r="M18" s="470"/>
      <c r="N18" s="470"/>
      <c r="O18" s="470"/>
      <c r="P18" s="470"/>
      <c r="Q18" s="470"/>
      <c r="R18" s="470"/>
      <c r="S18" s="470"/>
      <c r="T18" s="470"/>
      <c r="U18" s="470"/>
      <c r="V18" s="470"/>
      <c r="W18" s="470"/>
      <c r="X18" s="470"/>
      <c r="Y18" s="470"/>
      <c r="Z18" s="470"/>
      <c r="AA18" s="470"/>
      <c r="AB18" s="470"/>
      <c r="AC18" s="470"/>
      <c r="AD18" s="470"/>
      <c r="AE18" s="470"/>
      <c r="AF18" s="470"/>
      <c r="AG18" s="470"/>
      <c r="AH18" s="470"/>
      <c r="AI18" s="471"/>
      <c r="AJ18" s="446"/>
      <c r="AK18" s="447"/>
      <c r="AL18" s="447"/>
      <c r="AM18" s="447"/>
      <c r="AN18" s="447"/>
      <c r="AO18" s="447"/>
      <c r="AP18" s="447"/>
      <c r="AQ18" s="447"/>
      <c r="AR18" s="447"/>
      <c r="AS18" s="447"/>
      <c r="AT18" s="447"/>
      <c r="AU18" s="447"/>
      <c r="AV18" s="447"/>
      <c r="AW18" s="447"/>
      <c r="AX18" s="447"/>
      <c r="AY18" s="447"/>
      <c r="AZ18" s="447"/>
      <c r="BA18" s="447"/>
      <c r="BB18" s="447"/>
      <c r="BC18" s="447"/>
      <c r="BD18" s="447"/>
      <c r="BE18" s="448"/>
      <c r="BF18" s="64"/>
      <c r="BG18" s="449" t="s">
        <v>277</v>
      </c>
      <c r="BH18" s="449"/>
      <c r="BI18" s="449"/>
      <c r="BJ18" s="449"/>
      <c r="BK18" s="449"/>
      <c r="BL18" s="449"/>
      <c r="BM18" s="449"/>
      <c r="BN18" s="449"/>
      <c r="BO18" s="449"/>
      <c r="BP18" s="449"/>
      <c r="BQ18" s="449"/>
      <c r="BR18" s="449"/>
      <c r="BS18" s="449"/>
      <c r="BT18" s="449"/>
      <c r="BU18" s="449"/>
      <c r="BV18" s="449"/>
      <c r="BW18" s="449"/>
      <c r="BX18" s="449"/>
      <c r="BY18" s="449"/>
      <c r="BZ18" s="449"/>
      <c r="CA18" s="450"/>
      <c r="CB18" s="451" t="s">
        <v>751</v>
      </c>
      <c r="CC18" s="452"/>
      <c r="CD18" s="452"/>
      <c r="CE18" s="452"/>
      <c r="CF18" s="452"/>
      <c r="CG18" s="452"/>
      <c r="CH18" s="452"/>
      <c r="CI18" s="452"/>
      <c r="CJ18" s="452"/>
      <c r="CK18" s="452"/>
      <c r="CL18" s="452"/>
      <c r="CM18" s="452"/>
      <c r="CN18" s="452"/>
      <c r="CO18" s="452"/>
      <c r="CP18" s="452"/>
      <c r="CQ18" s="452"/>
      <c r="CR18" s="452"/>
      <c r="CS18" s="452"/>
      <c r="CT18" s="452"/>
      <c r="CU18" s="452"/>
      <c r="CV18" s="452"/>
      <c r="CW18" s="453"/>
      <c r="CX18" s="457"/>
      <c r="CY18" s="458"/>
      <c r="CZ18" s="458"/>
      <c r="DA18" s="458"/>
      <c r="DB18" s="458"/>
      <c r="DC18" s="458"/>
      <c r="DD18" s="458"/>
      <c r="DE18" s="458"/>
      <c r="DF18" s="458"/>
      <c r="DG18" s="458"/>
      <c r="DH18" s="458"/>
      <c r="DI18" s="458"/>
      <c r="DJ18" s="458"/>
      <c r="DK18" s="458"/>
      <c r="DL18" s="458"/>
      <c r="DM18" s="458"/>
      <c r="DN18" s="458"/>
      <c r="DO18" s="458"/>
      <c r="DP18" s="458"/>
      <c r="DQ18" s="458"/>
      <c r="DR18" s="458"/>
      <c r="DS18" s="459"/>
      <c r="DT18" s="443"/>
      <c r="DU18" s="444"/>
      <c r="DV18" s="444"/>
      <c r="DW18" s="444"/>
      <c r="DX18" s="444"/>
      <c r="DY18" s="444"/>
      <c r="DZ18" s="444"/>
      <c r="EA18" s="444"/>
      <c r="EB18" s="444"/>
      <c r="EC18" s="444"/>
      <c r="ED18" s="444"/>
      <c r="EE18" s="444"/>
      <c r="EF18" s="444"/>
      <c r="EG18" s="444"/>
      <c r="EH18" s="444"/>
      <c r="EI18" s="444"/>
      <c r="EJ18" s="444"/>
      <c r="EK18" s="444"/>
      <c r="EL18" s="444"/>
      <c r="EM18" s="444"/>
      <c r="EN18" s="444"/>
      <c r="EO18" s="445"/>
      <c r="EP18" s="437"/>
      <c r="EQ18" s="438"/>
      <c r="ER18" s="438"/>
      <c r="ES18" s="438"/>
      <c r="ET18" s="438"/>
      <c r="EU18" s="438"/>
      <c r="EV18" s="438"/>
      <c r="EW18" s="438"/>
      <c r="EX18" s="438"/>
      <c r="EY18" s="438"/>
      <c r="EZ18" s="438"/>
      <c r="FA18" s="438"/>
      <c r="FB18" s="438"/>
      <c r="FC18" s="438"/>
      <c r="FD18" s="438"/>
      <c r="FE18" s="438"/>
      <c r="FF18" s="438"/>
      <c r="FG18" s="438"/>
      <c r="FH18" s="438"/>
      <c r="FI18" s="438"/>
      <c r="FJ18" s="438"/>
      <c r="FK18" s="439"/>
    </row>
    <row r="19" spans="1:167" ht="33.75" customHeight="1" x14ac:dyDescent="0.25">
      <c r="A19" s="472"/>
      <c r="B19" s="473"/>
      <c r="C19" s="473"/>
      <c r="D19" s="473"/>
      <c r="E19" s="473"/>
      <c r="F19" s="473"/>
      <c r="G19" s="473"/>
      <c r="H19" s="473"/>
      <c r="I19" s="473"/>
      <c r="J19" s="473"/>
      <c r="K19" s="473"/>
      <c r="L19" s="473"/>
      <c r="M19" s="473"/>
      <c r="N19" s="473"/>
      <c r="O19" s="473"/>
      <c r="P19" s="473"/>
      <c r="Q19" s="473"/>
      <c r="R19" s="473"/>
      <c r="S19" s="473"/>
      <c r="T19" s="473"/>
      <c r="U19" s="473"/>
      <c r="V19" s="473"/>
      <c r="W19" s="473"/>
      <c r="X19" s="473"/>
      <c r="Y19" s="473"/>
      <c r="Z19" s="473"/>
      <c r="AA19" s="473"/>
      <c r="AB19" s="473"/>
      <c r="AC19" s="473"/>
      <c r="AD19" s="473"/>
      <c r="AE19" s="473"/>
      <c r="AF19" s="473"/>
      <c r="AG19" s="473"/>
      <c r="AH19" s="473"/>
      <c r="AI19" s="474"/>
      <c r="AJ19" s="407"/>
      <c r="AK19" s="408"/>
      <c r="AL19" s="408"/>
      <c r="AM19" s="408"/>
      <c r="AN19" s="408"/>
      <c r="AO19" s="408"/>
      <c r="AP19" s="408"/>
      <c r="AQ19" s="408"/>
      <c r="AR19" s="408"/>
      <c r="AS19" s="408"/>
      <c r="AT19" s="408"/>
      <c r="AU19" s="408"/>
      <c r="AV19" s="408"/>
      <c r="AW19" s="408"/>
      <c r="AX19" s="408"/>
      <c r="AY19" s="408"/>
      <c r="AZ19" s="408"/>
      <c r="BA19" s="408"/>
      <c r="BB19" s="408"/>
      <c r="BC19" s="408"/>
      <c r="BD19" s="408"/>
      <c r="BE19" s="409"/>
      <c r="BF19" s="65"/>
      <c r="BG19" s="396" t="s">
        <v>278</v>
      </c>
      <c r="BH19" s="396"/>
      <c r="BI19" s="396"/>
      <c r="BJ19" s="396"/>
      <c r="BK19" s="396"/>
      <c r="BL19" s="396"/>
      <c r="BM19" s="396"/>
      <c r="BN19" s="396"/>
      <c r="BO19" s="396"/>
      <c r="BP19" s="396"/>
      <c r="BQ19" s="396"/>
      <c r="BR19" s="396"/>
      <c r="BS19" s="396"/>
      <c r="BT19" s="396"/>
      <c r="BU19" s="396"/>
      <c r="BV19" s="396"/>
      <c r="BW19" s="396"/>
      <c r="BX19" s="396"/>
      <c r="BY19" s="396"/>
      <c r="BZ19" s="396"/>
      <c r="CA19" s="397"/>
      <c r="CB19" s="475" t="s">
        <v>752</v>
      </c>
      <c r="CC19" s="476"/>
      <c r="CD19" s="476"/>
      <c r="CE19" s="476"/>
      <c r="CF19" s="476"/>
      <c r="CG19" s="476"/>
      <c r="CH19" s="476"/>
      <c r="CI19" s="476"/>
      <c r="CJ19" s="476"/>
      <c r="CK19" s="476"/>
      <c r="CL19" s="476"/>
      <c r="CM19" s="476"/>
      <c r="CN19" s="476"/>
      <c r="CO19" s="476"/>
      <c r="CP19" s="476"/>
      <c r="CQ19" s="476"/>
      <c r="CR19" s="476"/>
      <c r="CS19" s="476"/>
      <c r="CT19" s="476"/>
      <c r="CU19" s="476"/>
      <c r="CV19" s="476"/>
      <c r="CW19" s="477"/>
      <c r="CX19" s="460"/>
      <c r="CY19" s="461"/>
      <c r="CZ19" s="461"/>
      <c r="DA19" s="461"/>
      <c r="DB19" s="461"/>
      <c r="DC19" s="461"/>
      <c r="DD19" s="461"/>
      <c r="DE19" s="461"/>
      <c r="DF19" s="461"/>
      <c r="DG19" s="461"/>
      <c r="DH19" s="461"/>
      <c r="DI19" s="461"/>
      <c r="DJ19" s="461"/>
      <c r="DK19" s="461"/>
      <c r="DL19" s="461"/>
      <c r="DM19" s="461"/>
      <c r="DN19" s="461"/>
      <c r="DO19" s="461"/>
      <c r="DP19" s="461"/>
      <c r="DQ19" s="461"/>
      <c r="DR19" s="461"/>
      <c r="DS19" s="462"/>
      <c r="DT19" s="401"/>
      <c r="DU19" s="402"/>
      <c r="DV19" s="402"/>
      <c r="DW19" s="402"/>
      <c r="DX19" s="402"/>
      <c r="DY19" s="402"/>
      <c r="DZ19" s="402"/>
      <c r="EA19" s="402"/>
      <c r="EB19" s="402"/>
      <c r="EC19" s="402"/>
      <c r="ED19" s="402"/>
      <c r="EE19" s="402"/>
      <c r="EF19" s="402"/>
      <c r="EG19" s="402"/>
      <c r="EH19" s="402"/>
      <c r="EI19" s="402"/>
      <c r="EJ19" s="402"/>
      <c r="EK19" s="402"/>
      <c r="EL19" s="402"/>
      <c r="EM19" s="402"/>
      <c r="EN19" s="402"/>
      <c r="EO19" s="403"/>
      <c r="EP19" s="440"/>
      <c r="EQ19" s="441"/>
      <c r="ER19" s="441"/>
      <c r="ES19" s="441"/>
      <c r="ET19" s="441"/>
      <c r="EU19" s="441"/>
      <c r="EV19" s="441"/>
      <c r="EW19" s="441"/>
      <c r="EX19" s="441"/>
      <c r="EY19" s="441"/>
      <c r="EZ19" s="441"/>
      <c r="FA19" s="441"/>
      <c r="FB19" s="441"/>
      <c r="FC19" s="441"/>
      <c r="FD19" s="441"/>
      <c r="FE19" s="441"/>
      <c r="FF19" s="441"/>
      <c r="FG19" s="441"/>
      <c r="FH19" s="441"/>
      <c r="FI19" s="441"/>
      <c r="FJ19" s="441"/>
      <c r="FK19" s="442"/>
    </row>
  </sheetData>
  <mergeCells count="34">
    <mergeCell ref="A8:FK8"/>
    <mergeCell ref="CX12:DS12"/>
    <mergeCell ref="DT12:FK12"/>
    <mergeCell ref="A10:FK10"/>
    <mergeCell ref="A12:AI13"/>
    <mergeCell ref="AJ12:BE13"/>
    <mergeCell ref="CX13:DS13"/>
    <mergeCell ref="DT13:EO13"/>
    <mergeCell ref="EP13:FK13"/>
    <mergeCell ref="BF12:CW12"/>
    <mergeCell ref="A17:AI19"/>
    <mergeCell ref="BG19:CA19"/>
    <mergeCell ref="CB19:CW19"/>
    <mergeCell ref="BF13:CA13"/>
    <mergeCell ref="CB13:CW13"/>
    <mergeCell ref="AJ14:BE16"/>
    <mergeCell ref="A14:AI16"/>
    <mergeCell ref="BG15:CA15"/>
    <mergeCell ref="CB16:CW16"/>
    <mergeCell ref="BG16:CA16"/>
    <mergeCell ref="CB14:CW14"/>
    <mergeCell ref="BG14:CA14"/>
    <mergeCell ref="DT14:EO16"/>
    <mergeCell ref="DT17:EO19"/>
    <mergeCell ref="EP14:FK16"/>
    <mergeCell ref="EP17:FK19"/>
    <mergeCell ref="AJ17:BE19"/>
    <mergeCell ref="BG18:CA18"/>
    <mergeCell ref="CB18:CW18"/>
    <mergeCell ref="BG17:CA17"/>
    <mergeCell ref="CX17:DS19"/>
    <mergeCell ref="CX14:DS16"/>
    <mergeCell ref="CB15:CW15"/>
    <mergeCell ref="CB17:CW17"/>
  </mergeCells>
  <phoneticPr fontId="7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2292" r:id="rId4" name="ToggleButton1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12292" r:id="rId4" name="ToggleButton1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4"/>
  <dimension ref="A1:FK37"/>
  <sheetViews>
    <sheetView view="pageBreakPreview" topLeftCell="A22" zoomScaleNormal="100" workbookViewId="0">
      <selection activeCell="CC15" sqref="CC15:FK15"/>
    </sheetView>
  </sheetViews>
  <sheetFormatPr defaultColWidth="0.85546875" defaultRowHeight="15" x14ac:dyDescent="0.25"/>
  <cols>
    <col min="1" max="16384" width="0.85546875" style="5"/>
  </cols>
  <sheetData>
    <row r="1" spans="1:167" s="2" customFormat="1" ht="11.1" customHeight="1" x14ac:dyDescent="0.2">
      <c r="DY1" s="2" t="s">
        <v>280</v>
      </c>
    </row>
    <row r="2" spans="1:167" s="2" customFormat="1" ht="11.1" customHeight="1" x14ac:dyDescent="0.2">
      <c r="DY2" s="2" t="s">
        <v>2</v>
      </c>
    </row>
    <row r="3" spans="1:167" s="2" customFormat="1" ht="11.1" customHeight="1" x14ac:dyDescent="0.2">
      <c r="DY3" s="2" t="s">
        <v>3</v>
      </c>
    </row>
    <row r="4" spans="1:167" s="2" customFormat="1" ht="11.1" customHeight="1" x14ac:dyDescent="0.2">
      <c r="DY4" s="2" t="s">
        <v>4</v>
      </c>
    </row>
    <row r="5" spans="1:167" s="2" customFormat="1" ht="11.1" customHeight="1" x14ac:dyDescent="0.2">
      <c r="DY5" s="2" t="s">
        <v>5</v>
      </c>
    </row>
    <row r="6" spans="1:167" s="2" customFormat="1" ht="11.1" customHeight="1" x14ac:dyDescent="0.2">
      <c r="DY6" s="2" t="s">
        <v>6</v>
      </c>
    </row>
    <row r="7" spans="1:167" ht="9.75" customHeight="1" x14ac:dyDescent="0.25"/>
    <row r="8" spans="1:167" x14ac:dyDescent="0.25">
      <c r="A8" s="505" t="s">
        <v>7</v>
      </c>
      <c r="B8" s="505"/>
      <c r="C8" s="505"/>
      <c r="D8" s="505"/>
      <c r="E8" s="505"/>
      <c r="F8" s="505"/>
      <c r="G8" s="505"/>
      <c r="H8" s="505"/>
      <c r="I8" s="505"/>
      <c r="J8" s="505"/>
      <c r="K8" s="505"/>
      <c r="L8" s="505"/>
      <c r="M8" s="505"/>
      <c r="N8" s="505"/>
      <c r="O8" s="505"/>
      <c r="P8" s="505"/>
      <c r="Q8" s="505"/>
      <c r="R8" s="505"/>
      <c r="S8" s="505"/>
      <c r="T8" s="505"/>
      <c r="U8" s="505"/>
      <c r="V8" s="505"/>
      <c r="W8" s="505"/>
      <c r="X8" s="505"/>
      <c r="Y8" s="505"/>
      <c r="Z8" s="505"/>
      <c r="AA8" s="505"/>
      <c r="AB8" s="505"/>
      <c r="AC8" s="505"/>
      <c r="AD8" s="505"/>
      <c r="AE8" s="505"/>
      <c r="AF8" s="505"/>
      <c r="AG8" s="505"/>
      <c r="AH8" s="505"/>
      <c r="AI8" s="505"/>
      <c r="AJ8" s="505"/>
      <c r="AK8" s="505"/>
      <c r="AL8" s="505"/>
      <c r="AM8" s="505"/>
      <c r="AN8" s="505"/>
      <c r="AO8" s="505"/>
      <c r="AP8" s="505"/>
      <c r="AQ8" s="505"/>
      <c r="AR8" s="505"/>
      <c r="AS8" s="505"/>
      <c r="AT8" s="505"/>
      <c r="AU8" s="505"/>
      <c r="AV8" s="505"/>
      <c r="AW8" s="505"/>
      <c r="AX8" s="505"/>
      <c r="AY8" s="505"/>
      <c r="AZ8" s="505"/>
      <c r="BA8" s="505"/>
      <c r="BB8" s="505"/>
      <c r="BC8" s="505"/>
      <c r="BD8" s="505"/>
      <c r="BE8" s="505"/>
      <c r="BF8" s="505"/>
      <c r="BG8" s="505"/>
      <c r="BH8" s="505"/>
      <c r="BI8" s="505"/>
      <c r="BJ8" s="505"/>
      <c r="BK8" s="505"/>
      <c r="BL8" s="505"/>
      <c r="BM8" s="505"/>
      <c r="BN8" s="505"/>
      <c r="BO8" s="505"/>
      <c r="BP8" s="505"/>
      <c r="BQ8" s="505"/>
      <c r="BR8" s="505"/>
      <c r="BS8" s="505"/>
      <c r="BT8" s="505"/>
      <c r="BU8" s="505"/>
      <c r="BV8" s="505"/>
      <c r="BW8" s="505"/>
      <c r="BX8" s="505"/>
      <c r="BY8" s="505"/>
      <c r="BZ8" s="505"/>
      <c r="CA8" s="505"/>
      <c r="CB8" s="505"/>
      <c r="CC8" s="505"/>
      <c r="CD8" s="505"/>
      <c r="CE8" s="505"/>
      <c r="CF8" s="505"/>
      <c r="CG8" s="505"/>
      <c r="CH8" s="505"/>
      <c r="CI8" s="505"/>
      <c r="CJ8" s="505"/>
      <c r="CK8" s="505"/>
      <c r="CL8" s="505"/>
      <c r="CM8" s="505"/>
      <c r="CN8" s="505"/>
      <c r="CO8" s="505"/>
      <c r="CP8" s="505"/>
      <c r="CQ8" s="505"/>
      <c r="CR8" s="505"/>
      <c r="CS8" s="505"/>
      <c r="CT8" s="505"/>
      <c r="CU8" s="505"/>
      <c r="CV8" s="505"/>
      <c r="CW8" s="505"/>
      <c r="CX8" s="505"/>
      <c r="CY8" s="505"/>
      <c r="CZ8" s="505"/>
      <c r="DA8" s="505"/>
      <c r="DB8" s="505"/>
      <c r="DC8" s="505"/>
      <c r="DD8" s="505"/>
      <c r="DE8" s="505"/>
      <c r="DF8" s="505"/>
      <c r="DG8" s="505"/>
      <c r="DH8" s="505"/>
      <c r="DI8" s="505"/>
      <c r="DJ8" s="505"/>
      <c r="DK8" s="505"/>
      <c r="DL8" s="505"/>
      <c r="DM8" s="505"/>
      <c r="DN8" s="505"/>
      <c r="DO8" s="505"/>
      <c r="DP8" s="505"/>
      <c r="DQ8" s="505"/>
      <c r="DR8" s="505"/>
      <c r="DS8" s="505"/>
      <c r="DT8" s="505"/>
      <c r="DU8" s="505"/>
      <c r="DV8" s="505"/>
      <c r="DW8" s="505"/>
      <c r="DX8" s="505"/>
      <c r="DY8" s="505"/>
      <c r="DZ8" s="505"/>
      <c r="EA8" s="505"/>
      <c r="EB8" s="505"/>
      <c r="EC8" s="505"/>
      <c r="ED8" s="505"/>
      <c r="EE8" s="505"/>
      <c r="EF8" s="505"/>
      <c r="EG8" s="505"/>
      <c r="EH8" s="505"/>
      <c r="EI8" s="505"/>
      <c r="EJ8" s="505"/>
      <c r="EK8" s="505"/>
      <c r="EL8" s="505"/>
      <c r="EM8" s="505"/>
      <c r="EN8" s="505"/>
      <c r="EO8" s="505"/>
      <c r="EP8" s="505"/>
      <c r="EQ8" s="505"/>
      <c r="ER8" s="505"/>
      <c r="ES8" s="505"/>
      <c r="ET8" s="505"/>
      <c r="EU8" s="505"/>
      <c r="EV8" s="505"/>
      <c r="EW8" s="505"/>
      <c r="EX8" s="505"/>
      <c r="EY8" s="505"/>
      <c r="EZ8" s="505"/>
      <c r="FA8" s="505"/>
      <c r="FB8" s="505"/>
      <c r="FC8" s="505"/>
      <c r="FD8" s="505"/>
      <c r="FE8" s="505"/>
      <c r="FF8" s="505"/>
      <c r="FG8" s="505"/>
      <c r="FH8" s="505"/>
      <c r="FI8" s="505"/>
      <c r="FJ8" s="505"/>
      <c r="FK8" s="505"/>
    </row>
    <row r="9" spans="1:167" ht="9.75" customHeight="1" x14ac:dyDescent="0.25"/>
    <row r="10" spans="1:167" ht="16.5" x14ac:dyDescent="0.25">
      <c r="A10" s="506" t="s">
        <v>281</v>
      </c>
      <c r="B10" s="506"/>
      <c r="C10" s="506"/>
      <c r="D10" s="506"/>
      <c r="E10" s="506"/>
      <c r="F10" s="506"/>
      <c r="G10" s="506"/>
      <c r="H10" s="506"/>
      <c r="I10" s="506"/>
      <c r="J10" s="506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506"/>
      <c r="AJ10" s="506"/>
      <c r="AK10" s="506"/>
      <c r="AL10" s="506"/>
      <c r="AM10" s="506"/>
      <c r="AN10" s="506"/>
      <c r="AO10" s="506"/>
      <c r="AP10" s="506"/>
      <c r="AQ10" s="506"/>
      <c r="AR10" s="506"/>
      <c r="AS10" s="506"/>
      <c r="AT10" s="506"/>
      <c r="AU10" s="506"/>
      <c r="AV10" s="506"/>
      <c r="AW10" s="506"/>
      <c r="AX10" s="506"/>
      <c r="AY10" s="506"/>
      <c r="AZ10" s="506"/>
      <c r="BA10" s="506"/>
      <c r="BB10" s="506"/>
      <c r="BC10" s="506"/>
      <c r="BD10" s="506"/>
      <c r="BE10" s="506"/>
      <c r="BF10" s="506"/>
      <c r="BG10" s="506"/>
      <c r="BH10" s="506"/>
      <c r="BI10" s="506"/>
      <c r="BJ10" s="506"/>
      <c r="BK10" s="506"/>
      <c r="BL10" s="506"/>
      <c r="BM10" s="506"/>
      <c r="BN10" s="506"/>
      <c r="BO10" s="506"/>
      <c r="BP10" s="506"/>
      <c r="BQ10" s="506"/>
      <c r="BR10" s="506"/>
      <c r="BS10" s="506"/>
      <c r="BT10" s="506"/>
      <c r="BU10" s="506"/>
      <c r="BV10" s="506"/>
      <c r="BW10" s="506"/>
      <c r="BX10" s="506"/>
      <c r="BY10" s="506"/>
      <c r="BZ10" s="506"/>
      <c r="CA10" s="506"/>
      <c r="CB10" s="506"/>
      <c r="CC10" s="506"/>
      <c r="CD10" s="506"/>
      <c r="CE10" s="506"/>
      <c r="CF10" s="506"/>
      <c r="CG10" s="506"/>
      <c r="CH10" s="506"/>
      <c r="CI10" s="506"/>
      <c r="CJ10" s="506"/>
      <c r="CK10" s="506"/>
      <c r="CL10" s="506"/>
      <c r="CM10" s="506"/>
      <c r="CN10" s="506"/>
      <c r="CO10" s="506"/>
      <c r="CP10" s="506"/>
      <c r="CQ10" s="506"/>
      <c r="CR10" s="506"/>
      <c r="CS10" s="506"/>
      <c r="CT10" s="506"/>
      <c r="CU10" s="506"/>
      <c r="CV10" s="506"/>
      <c r="CW10" s="506"/>
      <c r="CX10" s="506"/>
      <c r="CY10" s="506"/>
      <c r="CZ10" s="506"/>
      <c r="DA10" s="506"/>
      <c r="DB10" s="506"/>
      <c r="DC10" s="506"/>
      <c r="DD10" s="506"/>
      <c r="DE10" s="506"/>
      <c r="DF10" s="506"/>
      <c r="DG10" s="506"/>
      <c r="DH10" s="506"/>
      <c r="DI10" s="506"/>
      <c r="DJ10" s="506"/>
      <c r="DK10" s="506"/>
      <c r="DL10" s="506"/>
      <c r="DM10" s="506"/>
      <c r="DN10" s="506"/>
      <c r="DO10" s="506"/>
      <c r="DP10" s="506"/>
      <c r="DQ10" s="506"/>
      <c r="DR10" s="506"/>
      <c r="DS10" s="506"/>
      <c r="DT10" s="506"/>
      <c r="DU10" s="506"/>
      <c r="DV10" s="506"/>
      <c r="DW10" s="506"/>
      <c r="DX10" s="506"/>
      <c r="DY10" s="506"/>
      <c r="DZ10" s="506"/>
      <c r="EA10" s="506"/>
      <c r="EB10" s="506"/>
      <c r="EC10" s="506"/>
      <c r="ED10" s="506"/>
      <c r="EE10" s="506"/>
      <c r="EF10" s="506"/>
      <c r="EG10" s="506"/>
      <c r="EH10" s="506"/>
      <c r="EI10" s="506"/>
      <c r="EJ10" s="506"/>
      <c r="EK10" s="506"/>
      <c r="EL10" s="506"/>
      <c r="EM10" s="506"/>
      <c r="EN10" s="506"/>
      <c r="EO10" s="506"/>
      <c r="EP10" s="506"/>
      <c r="EQ10" s="506"/>
      <c r="ER10" s="506"/>
      <c r="ES10" s="506"/>
      <c r="ET10" s="506"/>
      <c r="EU10" s="506"/>
      <c r="EV10" s="506"/>
      <c r="EW10" s="506"/>
      <c r="EX10" s="506"/>
      <c r="EY10" s="506"/>
      <c r="EZ10" s="506"/>
      <c r="FA10" s="506"/>
      <c r="FB10" s="506"/>
      <c r="FC10" s="506"/>
      <c r="FD10" s="506"/>
      <c r="FE10" s="506"/>
      <c r="FF10" s="506"/>
      <c r="FG10" s="506"/>
      <c r="FH10" s="506"/>
      <c r="FI10" s="506"/>
      <c r="FJ10" s="506"/>
      <c r="FK10" s="506"/>
    </row>
    <row r="11" spans="1:167" ht="6.75" customHeight="1" x14ac:dyDescent="0.25"/>
    <row r="12" spans="1:167" x14ac:dyDescent="0.25">
      <c r="F12" s="5" t="s">
        <v>282</v>
      </c>
      <c r="J12" s="5" t="s">
        <v>283</v>
      </c>
    </row>
    <row r="13" spans="1:167" x14ac:dyDescent="0.25">
      <c r="J13" s="5" t="s">
        <v>284</v>
      </c>
      <c r="CC13" s="507" t="s">
        <v>767</v>
      </c>
      <c r="CD13" s="507"/>
      <c r="CE13" s="507"/>
      <c r="CF13" s="507"/>
      <c r="CG13" s="507"/>
      <c r="CH13" s="507"/>
      <c r="CI13" s="507"/>
      <c r="CJ13" s="507"/>
      <c r="CK13" s="507"/>
      <c r="CL13" s="507"/>
      <c r="CM13" s="507"/>
      <c r="CN13" s="507"/>
      <c r="CO13" s="507"/>
      <c r="CP13" s="507"/>
      <c r="CQ13" s="507"/>
      <c r="CR13" s="507"/>
      <c r="CS13" s="507"/>
      <c r="CT13" s="507"/>
      <c r="CU13" s="507"/>
      <c r="CV13" s="507"/>
      <c r="CW13" s="507"/>
      <c r="CX13" s="507"/>
      <c r="CY13" s="507"/>
      <c r="CZ13" s="507"/>
      <c r="DA13" s="507"/>
      <c r="DB13" s="507"/>
      <c r="DC13" s="507"/>
      <c r="DD13" s="507"/>
      <c r="DE13" s="507"/>
      <c r="DF13" s="507"/>
      <c r="DG13" s="507"/>
      <c r="DH13" s="507"/>
      <c r="DI13" s="507"/>
      <c r="DJ13" s="507"/>
      <c r="DK13" s="507"/>
      <c r="DL13" s="507"/>
      <c r="DM13" s="507"/>
      <c r="DN13" s="507"/>
      <c r="DO13" s="507"/>
      <c r="DP13" s="507"/>
      <c r="DQ13" s="507"/>
      <c r="DR13" s="507"/>
      <c r="DS13" s="507"/>
      <c r="DT13" s="507"/>
      <c r="DU13" s="507"/>
      <c r="DV13" s="507"/>
      <c r="DW13" s="507"/>
      <c r="DX13" s="507"/>
      <c r="DY13" s="507"/>
      <c r="DZ13" s="507"/>
      <c r="EA13" s="507"/>
      <c r="EB13" s="507"/>
      <c r="EC13" s="507"/>
      <c r="ED13" s="507"/>
      <c r="EE13" s="507"/>
      <c r="EF13" s="507"/>
      <c r="EG13" s="507"/>
      <c r="EH13" s="507"/>
      <c r="EI13" s="507"/>
      <c r="EJ13" s="507"/>
      <c r="EK13" s="507"/>
      <c r="EL13" s="507"/>
      <c r="EM13" s="507"/>
      <c r="EN13" s="507"/>
      <c r="EO13" s="507"/>
      <c r="EP13" s="507"/>
      <c r="EQ13" s="507"/>
      <c r="ER13" s="507"/>
      <c r="ES13" s="507"/>
      <c r="ET13" s="507"/>
      <c r="EU13" s="507"/>
      <c r="EV13" s="507"/>
      <c r="EW13" s="507"/>
      <c r="EX13" s="507"/>
      <c r="EY13" s="507"/>
      <c r="EZ13" s="507"/>
      <c r="FA13" s="507"/>
      <c r="FB13" s="507"/>
      <c r="FC13" s="507"/>
      <c r="FD13" s="507"/>
      <c r="FE13" s="507"/>
      <c r="FF13" s="507"/>
      <c r="FG13" s="507"/>
      <c r="FH13" s="507"/>
      <c r="FI13" s="507"/>
      <c r="FJ13" s="507"/>
      <c r="FK13" s="507"/>
    </row>
    <row r="14" spans="1:167" x14ac:dyDescent="0.25">
      <c r="F14" s="5" t="s">
        <v>285</v>
      </c>
      <c r="J14" s="5" t="s">
        <v>286</v>
      </c>
    </row>
    <row r="15" spans="1:167" x14ac:dyDescent="0.25">
      <c r="J15" s="5" t="s">
        <v>287</v>
      </c>
      <c r="CC15" s="507" t="s">
        <v>768</v>
      </c>
      <c r="CD15" s="507"/>
      <c r="CE15" s="507"/>
      <c r="CF15" s="507"/>
      <c r="CG15" s="507"/>
      <c r="CH15" s="507"/>
      <c r="CI15" s="507"/>
      <c r="CJ15" s="507"/>
      <c r="CK15" s="507"/>
      <c r="CL15" s="507"/>
      <c r="CM15" s="507"/>
      <c r="CN15" s="507"/>
      <c r="CO15" s="507"/>
      <c r="CP15" s="507"/>
      <c r="CQ15" s="507"/>
      <c r="CR15" s="507"/>
      <c r="CS15" s="507"/>
      <c r="CT15" s="507"/>
      <c r="CU15" s="507"/>
      <c r="CV15" s="507"/>
      <c r="CW15" s="507"/>
      <c r="CX15" s="507"/>
      <c r="CY15" s="507"/>
      <c r="CZ15" s="507"/>
      <c r="DA15" s="507"/>
      <c r="DB15" s="507"/>
      <c r="DC15" s="507"/>
      <c r="DD15" s="507"/>
      <c r="DE15" s="507"/>
      <c r="DF15" s="507"/>
      <c r="DG15" s="507"/>
      <c r="DH15" s="507"/>
      <c r="DI15" s="507"/>
      <c r="DJ15" s="507"/>
      <c r="DK15" s="507"/>
      <c r="DL15" s="507"/>
      <c r="DM15" s="507"/>
      <c r="DN15" s="507"/>
      <c r="DO15" s="507"/>
      <c r="DP15" s="507"/>
      <c r="DQ15" s="507"/>
      <c r="DR15" s="507"/>
      <c r="DS15" s="507"/>
      <c r="DT15" s="507"/>
      <c r="DU15" s="507"/>
      <c r="DV15" s="507"/>
      <c r="DW15" s="507"/>
      <c r="DX15" s="507"/>
      <c r="DY15" s="507"/>
      <c r="DZ15" s="507"/>
      <c r="EA15" s="507"/>
      <c r="EB15" s="507"/>
      <c r="EC15" s="507"/>
      <c r="ED15" s="507"/>
      <c r="EE15" s="507"/>
      <c r="EF15" s="507"/>
      <c r="EG15" s="507"/>
      <c r="EH15" s="507"/>
      <c r="EI15" s="507"/>
      <c r="EJ15" s="507"/>
      <c r="EK15" s="507"/>
      <c r="EL15" s="507"/>
      <c r="EM15" s="507"/>
      <c r="EN15" s="507"/>
      <c r="EO15" s="507"/>
      <c r="EP15" s="507"/>
      <c r="EQ15" s="507"/>
      <c r="ER15" s="507"/>
      <c r="ES15" s="507"/>
      <c r="ET15" s="507"/>
      <c r="EU15" s="507"/>
      <c r="EV15" s="507"/>
      <c r="EW15" s="507"/>
      <c r="EX15" s="507"/>
      <c r="EY15" s="507"/>
      <c r="EZ15" s="507"/>
      <c r="FA15" s="507"/>
      <c r="FB15" s="507"/>
      <c r="FC15" s="507"/>
      <c r="FD15" s="507"/>
      <c r="FE15" s="507"/>
      <c r="FF15" s="507"/>
      <c r="FG15" s="507"/>
      <c r="FH15" s="507"/>
      <c r="FI15" s="507"/>
      <c r="FJ15" s="507"/>
      <c r="FK15" s="507"/>
    </row>
    <row r="16" spans="1:167" x14ac:dyDescent="0.25">
      <c r="F16" s="5" t="s">
        <v>288</v>
      </c>
      <c r="J16" s="5" t="s">
        <v>289</v>
      </c>
      <c r="CC16" s="509" t="s">
        <v>773</v>
      </c>
      <c r="CD16" s="509"/>
      <c r="CE16" s="509"/>
      <c r="CF16" s="509"/>
      <c r="CG16" s="509"/>
      <c r="CH16" s="509"/>
      <c r="CI16" s="509"/>
      <c r="CJ16" s="509"/>
      <c r="CK16" s="509"/>
      <c r="CL16" s="509"/>
      <c r="CM16" s="509"/>
      <c r="CN16" s="509"/>
      <c r="CO16" s="509"/>
      <c r="CP16" s="509"/>
      <c r="CQ16" s="509"/>
      <c r="CR16" s="509"/>
      <c r="CS16" s="509"/>
      <c r="CT16" s="509"/>
      <c r="CU16" s="509"/>
      <c r="CV16" s="509"/>
      <c r="CW16" s="509"/>
      <c r="CX16" s="509"/>
      <c r="CY16" s="509"/>
      <c r="CZ16" s="509"/>
      <c r="DA16" s="509"/>
      <c r="DB16" s="509"/>
      <c r="DC16" s="509"/>
      <c r="DD16" s="509"/>
      <c r="DE16" s="509"/>
      <c r="DF16" s="509"/>
      <c r="DG16" s="509"/>
      <c r="DH16" s="509"/>
      <c r="DI16" s="509"/>
      <c r="DJ16" s="509"/>
      <c r="DK16" s="509"/>
      <c r="DL16" s="509"/>
      <c r="DM16" s="509"/>
      <c r="DN16" s="509"/>
      <c r="DO16" s="509"/>
      <c r="DP16" s="509"/>
      <c r="DQ16" s="509"/>
      <c r="DR16" s="509"/>
      <c r="DS16" s="509"/>
      <c r="DT16" s="509"/>
      <c r="DU16" s="509"/>
      <c r="DV16" s="509"/>
      <c r="DW16" s="509"/>
      <c r="DX16" s="509"/>
      <c r="DY16" s="509"/>
      <c r="DZ16" s="509"/>
      <c r="EA16" s="509"/>
      <c r="EB16" s="509"/>
      <c r="EC16" s="509"/>
      <c r="ED16" s="509"/>
      <c r="EE16" s="509"/>
      <c r="EF16" s="509"/>
      <c r="EG16" s="509"/>
      <c r="EH16" s="509"/>
      <c r="EI16" s="509"/>
      <c r="EJ16" s="509"/>
      <c r="EK16" s="509"/>
      <c r="EL16" s="509"/>
      <c r="EM16" s="509"/>
      <c r="EN16" s="509"/>
      <c r="EO16" s="509"/>
      <c r="EP16" s="509"/>
      <c r="EQ16" s="509"/>
      <c r="ER16" s="509"/>
      <c r="ES16" s="509"/>
      <c r="ET16" s="509"/>
      <c r="EU16" s="509"/>
      <c r="EV16" s="509"/>
      <c r="EW16" s="509"/>
      <c r="EX16" s="509"/>
      <c r="EY16" s="509"/>
      <c r="EZ16" s="509"/>
      <c r="FA16" s="509"/>
      <c r="FB16" s="509"/>
      <c r="FC16" s="509"/>
      <c r="FD16" s="509"/>
      <c r="FE16" s="509"/>
      <c r="FF16" s="509"/>
      <c r="FG16" s="509"/>
      <c r="FH16" s="509"/>
      <c r="FI16" s="509"/>
      <c r="FJ16" s="509"/>
      <c r="FK16" s="509"/>
    </row>
    <row r="17" spans="1:167" x14ac:dyDescent="0.25">
      <c r="F17" s="5" t="s">
        <v>290</v>
      </c>
      <c r="J17" s="5" t="s">
        <v>291</v>
      </c>
      <c r="CC17" s="507" t="s">
        <v>769</v>
      </c>
      <c r="CD17" s="507"/>
      <c r="CE17" s="507"/>
      <c r="CF17" s="507"/>
      <c r="CG17" s="507"/>
      <c r="CH17" s="507"/>
      <c r="CI17" s="507"/>
      <c r="CJ17" s="507"/>
      <c r="CK17" s="507"/>
      <c r="CL17" s="507"/>
      <c r="CM17" s="507"/>
      <c r="CN17" s="507"/>
      <c r="CO17" s="507"/>
      <c r="CP17" s="507"/>
      <c r="CQ17" s="507"/>
      <c r="CR17" s="507"/>
      <c r="CS17" s="507"/>
      <c r="CT17" s="507"/>
      <c r="CU17" s="507"/>
      <c r="CV17" s="507"/>
      <c r="CW17" s="507"/>
      <c r="CX17" s="507"/>
      <c r="CY17" s="507"/>
      <c r="CZ17" s="507"/>
      <c r="DA17" s="507"/>
      <c r="DB17" s="507"/>
      <c r="DC17" s="507"/>
      <c r="DD17" s="507"/>
      <c r="DE17" s="507"/>
      <c r="DF17" s="507"/>
      <c r="DG17" s="507"/>
      <c r="DH17" s="507"/>
      <c r="DI17" s="507"/>
      <c r="DJ17" s="507"/>
      <c r="DK17" s="507"/>
      <c r="DL17" s="507"/>
      <c r="DM17" s="507"/>
      <c r="DN17" s="507"/>
      <c r="DO17" s="507"/>
      <c r="DP17" s="507"/>
      <c r="DQ17" s="507"/>
      <c r="DR17" s="507"/>
      <c r="DS17" s="507"/>
      <c r="DT17" s="507"/>
      <c r="DU17" s="507"/>
      <c r="DV17" s="507"/>
      <c r="DW17" s="507"/>
      <c r="DX17" s="507"/>
      <c r="DY17" s="507"/>
      <c r="DZ17" s="507"/>
      <c r="EA17" s="507"/>
      <c r="EB17" s="507"/>
      <c r="EC17" s="507"/>
      <c r="ED17" s="507"/>
      <c r="EE17" s="507"/>
      <c r="EF17" s="507"/>
      <c r="EG17" s="507"/>
      <c r="EH17" s="507"/>
      <c r="EI17" s="507"/>
      <c r="EJ17" s="507"/>
      <c r="EK17" s="507"/>
      <c r="EL17" s="507"/>
      <c r="EM17" s="507"/>
      <c r="EN17" s="507"/>
      <c r="EO17" s="507"/>
      <c r="EP17" s="507"/>
      <c r="EQ17" s="507"/>
      <c r="ER17" s="507"/>
      <c r="ES17" s="507"/>
      <c r="ET17" s="507"/>
      <c r="EU17" s="507"/>
      <c r="EV17" s="507"/>
      <c r="EW17" s="507"/>
      <c r="EX17" s="507"/>
      <c r="EY17" s="507"/>
      <c r="EZ17" s="507"/>
      <c r="FA17" s="507"/>
      <c r="FB17" s="507"/>
      <c r="FC17" s="507"/>
      <c r="FD17" s="507"/>
      <c r="FE17" s="507"/>
      <c r="FF17" s="507"/>
      <c r="FG17" s="507"/>
      <c r="FH17" s="507"/>
      <c r="FI17" s="507"/>
      <c r="FJ17" s="507"/>
      <c r="FK17" s="507"/>
    </row>
    <row r="18" spans="1:167" x14ac:dyDescent="0.25">
      <c r="F18" s="5" t="s">
        <v>292</v>
      </c>
      <c r="J18" s="5" t="s">
        <v>293</v>
      </c>
      <c r="CC18" s="508" t="s">
        <v>294</v>
      </c>
      <c r="CD18" s="508"/>
      <c r="CE18" s="508"/>
      <c r="CF18" s="508"/>
      <c r="CG18" s="508"/>
      <c r="CH18" s="508"/>
      <c r="CI18" s="508"/>
      <c r="CJ18" s="508"/>
      <c r="CK18" s="508"/>
      <c r="CL18" s="508"/>
      <c r="CM18" s="508"/>
      <c r="CN18" s="508"/>
      <c r="CO18" s="508"/>
      <c r="CP18" s="508"/>
      <c r="CQ18" s="508"/>
      <c r="CR18" s="508"/>
      <c r="CS18" s="508"/>
      <c r="CT18" s="508"/>
      <c r="CU18" s="508"/>
      <c r="CV18" s="508"/>
      <c r="CW18" s="508"/>
      <c r="CX18" s="508"/>
      <c r="CY18" s="508"/>
      <c r="CZ18" s="508"/>
      <c r="DA18" s="508"/>
      <c r="DB18" s="508"/>
      <c r="DC18" s="508"/>
      <c r="DD18" s="508"/>
      <c r="DE18" s="508"/>
      <c r="DF18" s="508"/>
      <c r="DG18" s="508"/>
      <c r="DH18" s="508"/>
      <c r="DI18" s="508"/>
      <c r="DJ18" s="508"/>
      <c r="DK18" s="508"/>
      <c r="DL18" s="508"/>
      <c r="DM18" s="508"/>
      <c r="DN18" s="508"/>
      <c r="DO18" s="508"/>
      <c r="DP18" s="508"/>
      <c r="DQ18" s="508"/>
      <c r="DR18" s="508"/>
      <c r="DS18" s="508"/>
      <c r="DT18" s="508"/>
      <c r="DU18" s="508"/>
      <c r="DV18" s="508"/>
      <c r="DW18" s="508"/>
      <c r="DX18" s="508"/>
      <c r="DY18" s="508"/>
      <c r="DZ18" s="508"/>
      <c r="EA18" s="508"/>
      <c r="EB18" s="508"/>
      <c r="EC18" s="508"/>
      <c r="ED18" s="508"/>
      <c r="EE18" s="508"/>
      <c r="EF18" s="508"/>
      <c r="EG18" s="508"/>
      <c r="EH18" s="508"/>
      <c r="EI18" s="508"/>
      <c r="EJ18" s="508"/>
      <c r="EK18" s="508"/>
      <c r="EL18" s="508"/>
      <c r="EM18" s="508"/>
      <c r="EN18" s="508"/>
      <c r="EO18" s="508"/>
      <c r="EP18" s="508"/>
      <c r="EQ18" s="508"/>
      <c r="ER18" s="508"/>
      <c r="ES18" s="508"/>
      <c r="ET18" s="508"/>
      <c r="EU18" s="508"/>
      <c r="EV18" s="508"/>
      <c r="EW18" s="508"/>
      <c r="EX18" s="508"/>
      <c r="EY18" s="508"/>
      <c r="EZ18" s="508"/>
      <c r="FA18" s="508"/>
      <c r="FB18" s="508"/>
      <c r="FC18" s="508"/>
      <c r="FD18" s="508"/>
      <c r="FE18" s="508"/>
      <c r="FF18" s="508"/>
      <c r="FG18" s="508"/>
      <c r="FH18" s="508"/>
      <c r="FI18" s="508"/>
      <c r="FJ18" s="508"/>
      <c r="FK18" s="508"/>
    </row>
    <row r="19" spans="1:167" x14ac:dyDescent="0.25">
      <c r="J19" s="5" t="s">
        <v>295</v>
      </c>
      <c r="CC19" s="507" t="s">
        <v>770</v>
      </c>
      <c r="CD19" s="507"/>
      <c r="CE19" s="507"/>
      <c r="CF19" s="507"/>
      <c r="CG19" s="507"/>
      <c r="CH19" s="507"/>
      <c r="CI19" s="507"/>
      <c r="CJ19" s="507"/>
      <c r="CK19" s="507"/>
      <c r="CL19" s="507"/>
      <c r="CM19" s="507"/>
      <c r="CN19" s="507"/>
      <c r="CO19" s="507"/>
      <c r="CP19" s="507"/>
      <c r="CQ19" s="507"/>
      <c r="CR19" s="507"/>
      <c r="CS19" s="507"/>
      <c r="CT19" s="507"/>
      <c r="CU19" s="507"/>
      <c r="CV19" s="507"/>
      <c r="CW19" s="507"/>
      <c r="CX19" s="507"/>
      <c r="CY19" s="507"/>
      <c r="CZ19" s="507"/>
      <c r="DA19" s="507"/>
      <c r="DB19" s="507"/>
      <c r="DC19" s="507"/>
      <c r="DD19" s="507"/>
      <c r="DE19" s="507"/>
      <c r="DF19" s="507"/>
      <c r="DG19" s="507"/>
      <c r="DH19" s="507"/>
      <c r="DI19" s="507"/>
      <c r="DJ19" s="507"/>
      <c r="DK19" s="507"/>
      <c r="DL19" s="507"/>
      <c r="DM19" s="507"/>
      <c r="DN19" s="507"/>
      <c r="DO19" s="507"/>
      <c r="DP19" s="507"/>
      <c r="DQ19" s="507"/>
      <c r="DR19" s="507"/>
      <c r="DS19" s="507"/>
      <c r="DT19" s="507"/>
      <c r="DU19" s="507"/>
      <c r="DV19" s="507"/>
      <c r="DW19" s="507"/>
      <c r="DX19" s="507"/>
      <c r="DY19" s="507"/>
      <c r="DZ19" s="507"/>
      <c r="EA19" s="507"/>
      <c r="EB19" s="507"/>
      <c r="EC19" s="507"/>
      <c r="ED19" s="507"/>
      <c r="EE19" s="507"/>
      <c r="EF19" s="507"/>
      <c r="EG19" s="507"/>
      <c r="EH19" s="507"/>
      <c r="EI19" s="507"/>
      <c r="EJ19" s="507"/>
      <c r="EK19" s="507"/>
      <c r="EL19" s="507"/>
      <c r="EM19" s="507"/>
      <c r="EN19" s="507"/>
      <c r="EO19" s="507"/>
      <c r="EP19" s="507"/>
      <c r="EQ19" s="507"/>
      <c r="ER19" s="507"/>
      <c r="ES19" s="507"/>
      <c r="ET19" s="507"/>
      <c r="EU19" s="507"/>
      <c r="EV19" s="507"/>
      <c r="EW19" s="507"/>
      <c r="EX19" s="507"/>
      <c r="EY19" s="507"/>
      <c r="EZ19" s="507"/>
      <c r="FA19" s="507"/>
      <c r="FB19" s="507"/>
      <c r="FC19" s="507"/>
      <c r="FD19" s="507"/>
      <c r="FE19" s="507"/>
      <c r="FF19" s="507"/>
      <c r="FG19" s="507"/>
      <c r="FH19" s="507"/>
      <c r="FI19" s="507"/>
      <c r="FJ19" s="507"/>
      <c r="FK19" s="507"/>
    </row>
    <row r="20" spans="1:167" x14ac:dyDescent="0.25">
      <c r="CC20" s="508" t="s">
        <v>296</v>
      </c>
      <c r="CD20" s="508"/>
      <c r="CE20" s="508"/>
      <c r="CF20" s="508"/>
      <c r="CG20" s="508"/>
      <c r="CH20" s="508"/>
      <c r="CI20" s="508"/>
      <c r="CJ20" s="508"/>
      <c r="CK20" s="508"/>
      <c r="CL20" s="508"/>
      <c r="CM20" s="508"/>
      <c r="CN20" s="508"/>
      <c r="CO20" s="508"/>
      <c r="CP20" s="508"/>
      <c r="CQ20" s="508"/>
      <c r="CR20" s="508"/>
      <c r="CS20" s="508"/>
      <c r="CT20" s="508"/>
      <c r="CU20" s="508"/>
      <c r="CV20" s="508"/>
      <c r="CW20" s="508"/>
      <c r="CX20" s="508"/>
      <c r="CY20" s="508"/>
      <c r="CZ20" s="508"/>
      <c r="DA20" s="508"/>
      <c r="DB20" s="508"/>
      <c r="DC20" s="508"/>
      <c r="DD20" s="508"/>
      <c r="DE20" s="508"/>
      <c r="DF20" s="508"/>
      <c r="DG20" s="508"/>
      <c r="DH20" s="508"/>
      <c r="DI20" s="508"/>
      <c r="DJ20" s="508"/>
      <c r="DK20" s="508"/>
      <c r="DL20" s="508"/>
      <c r="DM20" s="508"/>
      <c r="DN20" s="508"/>
      <c r="DO20" s="508"/>
      <c r="DP20" s="508"/>
      <c r="DQ20" s="508"/>
      <c r="DR20" s="508"/>
      <c r="DS20" s="508"/>
      <c r="DT20" s="508"/>
      <c r="DU20" s="508"/>
      <c r="DV20" s="508"/>
      <c r="DW20" s="508"/>
      <c r="DX20" s="508"/>
      <c r="DY20" s="508"/>
      <c r="DZ20" s="508"/>
      <c r="EA20" s="508"/>
      <c r="EB20" s="508"/>
      <c r="EC20" s="508"/>
      <c r="ED20" s="508"/>
      <c r="EE20" s="508"/>
      <c r="EF20" s="508"/>
      <c r="EG20" s="508"/>
      <c r="EH20" s="508"/>
      <c r="EI20" s="508"/>
      <c r="EJ20" s="508"/>
      <c r="EK20" s="508"/>
      <c r="EL20" s="508"/>
      <c r="EM20" s="508"/>
      <c r="EN20" s="508"/>
      <c r="EO20" s="508"/>
      <c r="EP20" s="508"/>
      <c r="EQ20" s="508"/>
      <c r="ER20" s="508"/>
      <c r="ES20" s="508"/>
      <c r="ET20" s="508"/>
      <c r="EU20" s="508"/>
      <c r="EV20" s="508"/>
      <c r="EW20" s="508"/>
      <c r="EX20" s="508"/>
      <c r="EY20" s="508"/>
      <c r="EZ20" s="508"/>
      <c r="FA20" s="508"/>
      <c r="FB20" s="508"/>
      <c r="FC20" s="508"/>
      <c r="FD20" s="508"/>
      <c r="FE20" s="508"/>
      <c r="FF20" s="508"/>
      <c r="FG20" s="508"/>
      <c r="FH20" s="508"/>
      <c r="FI20" s="508"/>
      <c r="FJ20" s="508"/>
      <c r="FK20" s="508"/>
    </row>
    <row r="22" spans="1:167" x14ac:dyDescent="0.25">
      <c r="FK22" s="9" t="s">
        <v>19</v>
      </c>
    </row>
    <row r="23" spans="1:167" x14ac:dyDescent="0.25">
      <c r="E23" s="5" t="s">
        <v>297</v>
      </c>
    </row>
    <row r="24" spans="1:167" x14ac:dyDescent="0.25">
      <c r="A24" s="494" t="s">
        <v>51</v>
      </c>
      <c r="B24" s="500"/>
      <c r="C24" s="500"/>
      <c r="D24" s="500"/>
      <c r="E24" s="500"/>
      <c r="F24" s="500"/>
      <c r="G24" s="501"/>
      <c r="H24" s="494" t="s">
        <v>298</v>
      </c>
      <c r="I24" s="500"/>
      <c r="J24" s="500"/>
      <c r="K24" s="500"/>
      <c r="L24" s="500"/>
      <c r="M24" s="500"/>
      <c r="N24" s="500"/>
      <c r="O24" s="500"/>
      <c r="P24" s="500"/>
      <c r="Q24" s="500"/>
      <c r="R24" s="500"/>
      <c r="S24" s="500"/>
      <c r="T24" s="500"/>
      <c r="U24" s="500"/>
      <c r="V24" s="500"/>
      <c r="W24" s="500"/>
      <c r="X24" s="500"/>
      <c r="Y24" s="500"/>
      <c r="Z24" s="500"/>
      <c r="AA24" s="500"/>
      <c r="AB24" s="500"/>
      <c r="AC24" s="500"/>
      <c r="AD24" s="500"/>
      <c r="AE24" s="500"/>
      <c r="AF24" s="500"/>
      <c r="AG24" s="500"/>
      <c r="AH24" s="500"/>
      <c r="AI24" s="500"/>
      <c r="AJ24" s="500"/>
      <c r="AK24" s="500"/>
      <c r="AL24" s="500"/>
      <c r="AM24" s="500"/>
      <c r="AN24" s="501"/>
      <c r="AO24" s="494" t="s">
        <v>21</v>
      </c>
      <c r="AP24" s="500"/>
      <c r="AQ24" s="500"/>
      <c r="AR24" s="500"/>
      <c r="AS24" s="500"/>
      <c r="AT24" s="500"/>
      <c r="AU24" s="500"/>
      <c r="AV24" s="500"/>
      <c r="AW24" s="500"/>
      <c r="AX24" s="500"/>
      <c r="AY24" s="500"/>
      <c r="AZ24" s="500"/>
      <c r="BA24" s="500"/>
      <c r="BB24" s="500"/>
      <c r="BC24" s="501"/>
      <c r="BD24" s="491" t="s">
        <v>299</v>
      </c>
      <c r="BE24" s="492"/>
      <c r="BF24" s="492"/>
      <c r="BG24" s="492"/>
      <c r="BH24" s="492"/>
      <c r="BI24" s="492"/>
      <c r="BJ24" s="492"/>
      <c r="BK24" s="492"/>
      <c r="BL24" s="492"/>
      <c r="BM24" s="492"/>
      <c r="BN24" s="492"/>
      <c r="BO24" s="492"/>
      <c r="BP24" s="492"/>
      <c r="BQ24" s="492"/>
      <c r="BR24" s="492"/>
      <c r="BS24" s="492"/>
      <c r="BT24" s="492"/>
      <c r="BU24" s="492"/>
      <c r="BV24" s="492"/>
      <c r="BW24" s="492"/>
      <c r="BX24" s="492"/>
      <c r="BY24" s="492"/>
      <c r="BZ24" s="492"/>
      <c r="CA24" s="492"/>
      <c r="CB24" s="492"/>
      <c r="CC24" s="492"/>
      <c r="CD24" s="492"/>
      <c r="CE24" s="492"/>
      <c r="CF24" s="492"/>
      <c r="CG24" s="492"/>
      <c r="CH24" s="492"/>
      <c r="CI24" s="492"/>
      <c r="CJ24" s="492"/>
      <c r="CK24" s="492"/>
      <c r="CL24" s="492"/>
      <c r="CM24" s="492"/>
      <c r="CN24" s="492"/>
      <c r="CO24" s="492"/>
      <c r="CP24" s="492"/>
      <c r="CQ24" s="492"/>
      <c r="CR24" s="492"/>
      <c r="CS24" s="493"/>
      <c r="CT24" s="494" t="s">
        <v>300</v>
      </c>
      <c r="CU24" s="495"/>
      <c r="CV24" s="495"/>
      <c r="CW24" s="495"/>
      <c r="CX24" s="495"/>
      <c r="CY24" s="495"/>
      <c r="CZ24" s="495"/>
      <c r="DA24" s="495"/>
      <c r="DB24" s="495"/>
      <c r="DC24" s="495"/>
      <c r="DD24" s="495"/>
      <c r="DE24" s="495"/>
      <c r="DF24" s="495"/>
      <c r="DG24" s="495"/>
      <c r="DH24" s="495"/>
      <c r="DI24" s="495"/>
      <c r="DJ24" s="495"/>
      <c r="DK24" s="495"/>
      <c r="DL24" s="495"/>
      <c r="DM24" s="495"/>
      <c r="DN24" s="495"/>
      <c r="DO24" s="495"/>
      <c r="DP24" s="495"/>
      <c r="DQ24" s="495"/>
      <c r="DR24" s="495"/>
      <c r="DS24" s="495"/>
      <c r="DT24" s="495"/>
      <c r="DU24" s="495"/>
      <c r="DV24" s="495"/>
      <c r="DW24" s="495"/>
      <c r="DX24" s="495"/>
      <c r="DY24" s="495"/>
      <c r="DZ24" s="495"/>
      <c r="EA24" s="495"/>
      <c r="EB24" s="495"/>
      <c r="EC24" s="495"/>
      <c r="ED24" s="495"/>
      <c r="EE24" s="495"/>
      <c r="EF24" s="495"/>
      <c r="EG24" s="495"/>
      <c r="EH24" s="495"/>
      <c r="EI24" s="495"/>
      <c r="EJ24" s="495"/>
      <c r="EK24" s="495"/>
      <c r="EL24" s="495"/>
      <c r="EM24" s="495"/>
      <c r="EN24" s="495"/>
      <c r="EO24" s="495"/>
      <c r="EP24" s="495"/>
      <c r="EQ24" s="495"/>
      <c r="ER24" s="495"/>
      <c r="ES24" s="495"/>
      <c r="ET24" s="495"/>
      <c r="EU24" s="495"/>
      <c r="EV24" s="495"/>
      <c r="EW24" s="495"/>
      <c r="EX24" s="495"/>
      <c r="EY24" s="495"/>
      <c r="EZ24" s="495"/>
      <c r="FA24" s="495"/>
      <c r="FB24" s="495"/>
      <c r="FC24" s="495"/>
      <c r="FD24" s="495"/>
      <c r="FE24" s="495"/>
      <c r="FF24" s="495"/>
      <c r="FG24" s="495"/>
      <c r="FH24" s="495"/>
      <c r="FI24" s="495"/>
      <c r="FJ24" s="495"/>
      <c r="FK24" s="496"/>
    </row>
    <row r="25" spans="1:167" ht="45.75" customHeight="1" x14ac:dyDescent="0.25">
      <c r="A25" s="502"/>
      <c r="B25" s="503"/>
      <c r="C25" s="503"/>
      <c r="D25" s="503"/>
      <c r="E25" s="503"/>
      <c r="F25" s="503"/>
      <c r="G25" s="504"/>
      <c r="H25" s="502"/>
      <c r="I25" s="503"/>
      <c r="J25" s="503"/>
      <c r="K25" s="503"/>
      <c r="L25" s="503"/>
      <c r="M25" s="503"/>
      <c r="N25" s="503"/>
      <c r="O25" s="503"/>
      <c r="P25" s="503"/>
      <c r="Q25" s="503"/>
      <c r="R25" s="503"/>
      <c r="S25" s="503"/>
      <c r="T25" s="503"/>
      <c r="U25" s="503"/>
      <c r="V25" s="503"/>
      <c r="W25" s="503"/>
      <c r="X25" s="503"/>
      <c r="Y25" s="503"/>
      <c r="Z25" s="503"/>
      <c r="AA25" s="503"/>
      <c r="AB25" s="503"/>
      <c r="AC25" s="503"/>
      <c r="AD25" s="503"/>
      <c r="AE25" s="503"/>
      <c r="AF25" s="503"/>
      <c r="AG25" s="503"/>
      <c r="AH25" s="503"/>
      <c r="AI25" s="503"/>
      <c r="AJ25" s="503"/>
      <c r="AK25" s="503"/>
      <c r="AL25" s="503"/>
      <c r="AM25" s="503"/>
      <c r="AN25" s="504"/>
      <c r="AO25" s="502"/>
      <c r="AP25" s="503"/>
      <c r="AQ25" s="503"/>
      <c r="AR25" s="503"/>
      <c r="AS25" s="503"/>
      <c r="AT25" s="503"/>
      <c r="AU25" s="503"/>
      <c r="AV25" s="503"/>
      <c r="AW25" s="503"/>
      <c r="AX25" s="503"/>
      <c r="AY25" s="503"/>
      <c r="AZ25" s="503"/>
      <c r="BA25" s="503"/>
      <c r="BB25" s="503"/>
      <c r="BC25" s="504"/>
      <c r="BD25" s="488" t="s">
        <v>301</v>
      </c>
      <c r="BE25" s="489"/>
      <c r="BF25" s="489"/>
      <c r="BG25" s="489"/>
      <c r="BH25" s="489"/>
      <c r="BI25" s="489"/>
      <c r="BJ25" s="489"/>
      <c r="BK25" s="489"/>
      <c r="BL25" s="489"/>
      <c r="BM25" s="489"/>
      <c r="BN25" s="489"/>
      <c r="BO25" s="489"/>
      <c r="BP25" s="489"/>
      <c r="BQ25" s="489"/>
      <c r="BR25" s="489"/>
      <c r="BS25" s="489"/>
      <c r="BT25" s="489"/>
      <c r="BU25" s="489"/>
      <c r="BV25" s="489"/>
      <c r="BW25" s="489"/>
      <c r="BX25" s="490"/>
      <c r="BY25" s="488" t="s">
        <v>302</v>
      </c>
      <c r="BZ25" s="489"/>
      <c r="CA25" s="489"/>
      <c r="CB25" s="489"/>
      <c r="CC25" s="489"/>
      <c r="CD25" s="489"/>
      <c r="CE25" s="489"/>
      <c r="CF25" s="489"/>
      <c r="CG25" s="489"/>
      <c r="CH25" s="489"/>
      <c r="CI25" s="489"/>
      <c r="CJ25" s="489"/>
      <c r="CK25" s="489"/>
      <c r="CL25" s="489"/>
      <c r="CM25" s="489"/>
      <c r="CN25" s="489"/>
      <c r="CO25" s="489"/>
      <c r="CP25" s="489"/>
      <c r="CQ25" s="489"/>
      <c r="CR25" s="489"/>
      <c r="CS25" s="490"/>
      <c r="CT25" s="497"/>
      <c r="CU25" s="498"/>
      <c r="CV25" s="498"/>
      <c r="CW25" s="498"/>
      <c r="CX25" s="498"/>
      <c r="CY25" s="498"/>
      <c r="CZ25" s="498"/>
      <c r="DA25" s="498"/>
      <c r="DB25" s="498"/>
      <c r="DC25" s="498"/>
      <c r="DD25" s="498"/>
      <c r="DE25" s="498"/>
      <c r="DF25" s="498"/>
      <c r="DG25" s="498"/>
      <c r="DH25" s="498"/>
      <c r="DI25" s="498"/>
      <c r="DJ25" s="498"/>
      <c r="DK25" s="498"/>
      <c r="DL25" s="498"/>
      <c r="DM25" s="498"/>
      <c r="DN25" s="498"/>
      <c r="DO25" s="498"/>
      <c r="DP25" s="498"/>
      <c r="DQ25" s="498"/>
      <c r="DR25" s="498"/>
      <c r="DS25" s="498"/>
      <c r="DT25" s="498"/>
      <c r="DU25" s="498"/>
      <c r="DV25" s="498"/>
      <c r="DW25" s="498"/>
      <c r="DX25" s="498"/>
      <c r="DY25" s="498"/>
      <c r="DZ25" s="498"/>
      <c r="EA25" s="498"/>
      <c r="EB25" s="498"/>
      <c r="EC25" s="498"/>
      <c r="ED25" s="498"/>
      <c r="EE25" s="498"/>
      <c r="EF25" s="498"/>
      <c r="EG25" s="498"/>
      <c r="EH25" s="498"/>
      <c r="EI25" s="498"/>
      <c r="EJ25" s="498"/>
      <c r="EK25" s="498"/>
      <c r="EL25" s="498"/>
      <c r="EM25" s="498"/>
      <c r="EN25" s="498"/>
      <c r="EO25" s="498"/>
      <c r="EP25" s="498"/>
      <c r="EQ25" s="498"/>
      <c r="ER25" s="498"/>
      <c r="ES25" s="498"/>
      <c r="ET25" s="498"/>
      <c r="EU25" s="498"/>
      <c r="EV25" s="498"/>
      <c r="EW25" s="498"/>
      <c r="EX25" s="498"/>
      <c r="EY25" s="498"/>
      <c r="EZ25" s="498"/>
      <c r="FA25" s="498"/>
      <c r="FB25" s="498"/>
      <c r="FC25" s="498"/>
      <c r="FD25" s="498"/>
      <c r="FE25" s="498"/>
      <c r="FF25" s="498"/>
      <c r="FG25" s="498"/>
      <c r="FH25" s="498"/>
      <c r="FI25" s="498"/>
      <c r="FJ25" s="498"/>
      <c r="FK25" s="499"/>
    </row>
    <row r="26" spans="1:167" ht="14.1" customHeight="1" x14ac:dyDescent="0.25">
      <c r="A26" s="478">
        <v>1</v>
      </c>
      <c r="B26" s="479"/>
      <c r="C26" s="479"/>
      <c r="D26" s="479"/>
      <c r="E26" s="479"/>
      <c r="F26" s="479"/>
      <c r="G26" s="480"/>
      <c r="H26" s="8"/>
      <c r="I26" s="486" t="s">
        <v>303</v>
      </c>
      <c r="J26" s="486"/>
      <c r="K26" s="486"/>
      <c r="L26" s="486"/>
      <c r="M26" s="486"/>
      <c r="N26" s="486"/>
      <c r="O26" s="486"/>
      <c r="P26" s="486"/>
      <c r="Q26" s="486"/>
      <c r="R26" s="486"/>
      <c r="S26" s="486"/>
      <c r="T26" s="486"/>
      <c r="U26" s="486"/>
      <c r="V26" s="486"/>
      <c r="W26" s="486"/>
      <c r="X26" s="486"/>
      <c r="Y26" s="486"/>
      <c r="Z26" s="486"/>
      <c r="AA26" s="486"/>
      <c r="AB26" s="486"/>
      <c r="AC26" s="486"/>
      <c r="AD26" s="486"/>
      <c r="AE26" s="486"/>
      <c r="AF26" s="486"/>
      <c r="AG26" s="486"/>
      <c r="AH26" s="486"/>
      <c r="AI26" s="486"/>
      <c r="AJ26" s="486"/>
      <c r="AK26" s="486"/>
      <c r="AL26" s="486"/>
      <c r="AM26" s="486"/>
      <c r="AN26" s="486"/>
      <c r="AO26" s="486"/>
      <c r="AP26" s="486"/>
      <c r="AQ26" s="486"/>
      <c r="AR26" s="486"/>
      <c r="AS26" s="486"/>
      <c r="AT26" s="486"/>
      <c r="AU26" s="486"/>
      <c r="AV26" s="486"/>
      <c r="AW26" s="486"/>
      <c r="AX26" s="486"/>
      <c r="AY26" s="486"/>
      <c r="AZ26" s="486"/>
      <c r="BA26" s="486"/>
      <c r="BB26" s="486"/>
      <c r="BC26" s="486"/>
      <c r="BD26" s="486"/>
      <c r="BE26" s="486"/>
      <c r="BF26" s="486"/>
      <c r="BG26" s="486"/>
      <c r="BH26" s="486"/>
      <c r="BI26" s="486"/>
      <c r="BJ26" s="486"/>
      <c r="BK26" s="486"/>
      <c r="BL26" s="486"/>
      <c r="BM26" s="486"/>
      <c r="BN26" s="486"/>
      <c r="BO26" s="486"/>
      <c r="BP26" s="486"/>
      <c r="BQ26" s="486"/>
      <c r="BR26" s="486"/>
      <c r="BS26" s="486"/>
      <c r="BT26" s="486"/>
      <c r="BU26" s="486"/>
      <c r="BV26" s="486"/>
      <c r="BW26" s="486"/>
      <c r="BX26" s="486"/>
      <c r="BY26" s="486"/>
      <c r="BZ26" s="486"/>
      <c r="CA26" s="486"/>
      <c r="CB26" s="486"/>
      <c r="CC26" s="486"/>
      <c r="CD26" s="486"/>
      <c r="CE26" s="486"/>
      <c r="CF26" s="486"/>
      <c r="CG26" s="486"/>
      <c r="CH26" s="486"/>
      <c r="CI26" s="486"/>
      <c r="CJ26" s="486"/>
      <c r="CK26" s="486"/>
      <c r="CL26" s="486"/>
      <c r="CM26" s="486"/>
      <c r="CN26" s="486"/>
      <c r="CO26" s="486"/>
      <c r="CP26" s="486"/>
      <c r="CQ26" s="486"/>
      <c r="CR26" s="486"/>
      <c r="CS26" s="486"/>
      <c r="CT26" s="486"/>
      <c r="CU26" s="486"/>
      <c r="CV26" s="486"/>
      <c r="CW26" s="486"/>
      <c r="CX26" s="486"/>
      <c r="CY26" s="486"/>
      <c r="CZ26" s="486"/>
      <c r="DA26" s="486"/>
      <c r="DB26" s="486"/>
      <c r="DC26" s="486"/>
      <c r="DD26" s="486"/>
      <c r="DE26" s="486"/>
      <c r="DF26" s="486"/>
      <c r="DG26" s="486"/>
      <c r="DH26" s="486"/>
      <c r="DI26" s="486"/>
      <c r="DJ26" s="486"/>
      <c r="DK26" s="486"/>
      <c r="DL26" s="486"/>
      <c r="DM26" s="486"/>
      <c r="DN26" s="486"/>
      <c r="DO26" s="486"/>
      <c r="DP26" s="486"/>
      <c r="DQ26" s="486"/>
      <c r="DR26" s="486"/>
      <c r="DS26" s="486"/>
      <c r="DT26" s="486"/>
      <c r="DU26" s="486"/>
      <c r="DV26" s="486"/>
      <c r="DW26" s="486"/>
      <c r="DX26" s="486"/>
      <c r="DY26" s="486"/>
      <c r="DZ26" s="486"/>
      <c r="EA26" s="486"/>
      <c r="EB26" s="486"/>
      <c r="EC26" s="486"/>
      <c r="ED26" s="486"/>
      <c r="EE26" s="486"/>
      <c r="EF26" s="486"/>
      <c r="EG26" s="486"/>
      <c r="EH26" s="486"/>
      <c r="EI26" s="486"/>
      <c r="EJ26" s="486"/>
      <c r="EK26" s="486"/>
      <c r="EL26" s="486"/>
      <c r="EM26" s="486"/>
      <c r="EN26" s="486"/>
      <c r="EO26" s="486"/>
      <c r="EP26" s="486"/>
      <c r="EQ26" s="486"/>
      <c r="ER26" s="486"/>
      <c r="ES26" s="486"/>
      <c r="ET26" s="486"/>
      <c r="EU26" s="486"/>
      <c r="EV26" s="486"/>
      <c r="EW26" s="486"/>
      <c r="EX26" s="486"/>
      <c r="EY26" s="486"/>
      <c r="EZ26" s="486"/>
      <c r="FA26" s="486"/>
      <c r="FB26" s="486"/>
      <c r="FC26" s="486"/>
      <c r="FD26" s="486"/>
      <c r="FE26" s="486"/>
      <c r="FF26" s="486"/>
      <c r="FG26" s="486"/>
      <c r="FH26" s="486"/>
      <c r="FI26" s="486"/>
      <c r="FJ26" s="486"/>
      <c r="FK26" s="487"/>
    </row>
    <row r="27" spans="1:167" ht="14.1" customHeight="1" x14ac:dyDescent="0.25">
      <c r="A27" s="478"/>
      <c r="B27" s="479"/>
      <c r="C27" s="479"/>
      <c r="D27" s="479"/>
      <c r="E27" s="479"/>
      <c r="F27" s="479"/>
      <c r="G27" s="480"/>
      <c r="H27" s="8"/>
      <c r="I27" s="484" t="s">
        <v>742</v>
      </c>
      <c r="J27" s="484"/>
      <c r="K27" s="484"/>
      <c r="L27" s="484"/>
      <c r="M27" s="484"/>
      <c r="N27" s="484"/>
      <c r="O27" s="484"/>
      <c r="P27" s="484"/>
      <c r="Q27" s="484"/>
      <c r="R27" s="484"/>
      <c r="S27" s="484"/>
      <c r="T27" s="484"/>
      <c r="U27" s="484"/>
      <c r="V27" s="484"/>
      <c r="W27" s="484"/>
      <c r="X27" s="484"/>
      <c r="Y27" s="484"/>
      <c r="Z27" s="484"/>
      <c r="AA27" s="484"/>
      <c r="AB27" s="484"/>
      <c r="AC27" s="484"/>
      <c r="AD27" s="484"/>
      <c r="AE27" s="484"/>
      <c r="AF27" s="484"/>
      <c r="AG27" s="484"/>
      <c r="AH27" s="484"/>
      <c r="AI27" s="484"/>
      <c r="AJ27" s="484"/>
      <c r="AK27" s="484"/>
      <c r="AL27" s="484"/>
      <c r="AM27" s="484"/>
      <c r="AN27" s="485"/>
      <c r="AO27" s="478" t="s">
        <v>415</v>
      </c>
      <c r="AP27" s="479"/>
      <c r="AQ27" s="479"/>
      <c r="AR27" s="479"/>
      <c r="AS27" s="479"/>
      <c r="AT27" s="479"/>
      <c r="AU27" s="479"/>
      <c r="AV27" s="479"/>
      <c r="AW27" s="479"/>
      <c r="AX27" s="479"/>
      <c r="AY27" s="479"/>
      <c r="AZ27" s="479"/>
      <c r="BA27" s="479"/>
      <c r="BB27" s="479"/>
      <c r="BC27" s="480"/>
      <c r="BD27" s="478" t="s">
        <v>415</v>
      </c>
      <c r="BE27" s="479"/>
      <c r="BF27" s="479"/>
      <c r="BG27" s="479"/>
      <c r="BH27" s="479"/>
      <c r="BI27" s="479"/>
      <c r="BJ27" s="479"/>
      <c r="BK27" s="479"/>
      <c r="BL27" s="479"/>
      <c r="BM27" s="479"/>
      <c r="BN27" s="479"/>
      <c r="BO27" s="479"/>
      <c r="BP27" s="479"/>
      <c r="BQ27" s="479"/>
      <c r="BR27" s="479"/>
      <c r="BS27" s="479"/>
      <c r="BT27" s="479"/>
      <c r="BU27" s="479"/>
      <c r="BV27" s="479"/>
      <c r="BW27" s="479"/>
      <c r="BX27" s="480"/>
      <c r="BY27" s="478" t="s">
        <v>415</v>
      </c>
      <c r="BZ27" s="479"/>
      <c r="CA27" s="479"/>
      <c r="CB27" s="479"/>
      <c r="CC27" s="479"/>
      <c r="CD27" s="479"/>
      <c r="CE27" s="479"/>
      <c r="CF27" s="479"/>
      <c r="CG27" s="479"/>
      <c r="CH27" s="479"/>
      <c r="CI27" s="479"/>
      <c r="CJ27" s="479"/>
      <c r="CK27" s="479"/>
      <c r="CL27" s="479"/>
      <c r="CM27" s="479"/>
      <c r="CN27" s="479"/>
      <c r="CO27" s="479"/>
      <c r="CP27" s="479"/>
      <c r="CQ27" s="479"/>
      <c r="CR27" s="479"/>
      <c r="CS27" s="480"/>
      <c r="CT27" s="481" t="s">
        <v>415</v>
      </c>
      <c r="CU27" s="482"/>
      <c r="CV27" s="482"/>
      <c r="CW27" s="482"/>
      <c r="CX27" s="482"/>
      <c r="CY27" s="482"/>
      <c r="CZ27" s="482"/>
      <c r="DA27" s="482"/>
      <c r="DB27" s="482"/>
      <c r="DC27" s="482"/>
      <c r="DD27" s="482"/>
      <c r="DE27" s="482"/>
      <c r="DF27" s="482"/>
      <c r="DG27" s="482"/>
      <c r="DH27" s="482"/>
      <c r="DI27" s="482"/>
      <c r="DJ27" s="482"/>
      <c r="DK27" s="482"/>
      <c r="DL27" s="482"/>
      <c r="DM27" s="482"/>
      <c r="DN27" s="482"/>
      <c r="DO27" s="482"/>
      <c r="DP27" s="482"/>
      <c r="DQ27" s="482"/>
      <c r="DR27" s="482"/>
      <c r="DS27" s="482"/>
      <c r="DT27" s="482"/>
      <c r="DU27" s="482"/>
      <c r="DV27" s="482"/>
      <c r="DW27" s="482"/>
      <c r="DX27" s="482"/>
      <c r="DY27" s="482"/>
      <c r="DZ27" s="482"/>
      <c r="EA27" s="482"/>
      <c r="EB27" s="482"/>
      <c r="EC27" s="482"/>
      <c r="ED27" s="482"/>
      <c r="EE27" s="482"/>
      <c r="EF27" s="482"/>
      <c r="EG27" s="482"/>
      <c r="EH27" s="482"/>
      <c r="EI27" s="482"/>
      <c r="EJ27" s="482"/>
      <c r="EK27" s="482"/>
      <c r="EL27" s="482"/>
      <c r="EM27" s="482"/>
      <c r="EN27" s="482"/>
      <c r="EO27" s="482"/>
      <c r="EP27" s="482"/>
      <c r="EQ27" s="482"/>
      <c r="ER27" s="482"/>
      <c r="ES27" s="482"/>
      <c r="ET27" s="482"/>
      <c r="EU27" s="482"/>
      <c r="EV27" s="482"/>
      <c r="EW27" s="482"/>
      <c r="EX27" s="482"/>
      <c r="EY27" s="482"/>
      <c r="EZ27" s="482"/>
      <c r="FA27" s="482"/>
      <c r="FB27" s="482"/>
      <c r="FC27" s="482"/>
      <c r="FD27" s="482"/>
      <c r="FE27" s="482"/>
      <c r="FF27" s="482"/>
      <c r="FG27" s="482"/>
      <c r="FH27" s="482"/>
      <c r="FI27" s="482"/>
      <c r="FJ27" s="482"/>
      <c r="FK27" s="483"/>
    </row>
    <row r="28" spans="1:167" ht="14.1" customHeight="1" x14ac:dyDescent="0.25">
      <c r="A28" s="478">
        <v>2</v>
      </c>
      <c r="B28" s="479"/>
      <c r="C28" s="479"/>
      <c r="D28" s="479"/>
      <c r="E28" s="479"/>
      <c r="F28" s="479"/>
      <c r="G28" s="480"/>
      <c r="H28" s="8"/>
      <c r="I28" s="486" t="s">
        <v>304</v>
      </c>
      <c r="J28" s="486"/>
      <c r="K28" s="486"/>
      <c r="L28" s="486"/>
      <c r="M28" s="486"/>
      <c r="N28" s="486"/>
      <c r="O28" s="486"/>
      <c r="P28" s="486"/>
      <c r="Q28" s="486"/>
      <c r="R28" s="486"/>
      <c r="S28" s="486"/>
      <c r="T28" s="486"/>
      <c r="U28" s="486"/>
      <c r="V28" s="486"/>
      <c r="W28" s="486"/>
      <c r="X28" s="486"/>
      <c r="Y28" s="486"/>
      <c r="Z28" s="486"/>
      <c r="AA28" s="486"/>
      <c r="AB28" s="486"/>
      <c r="AC28" s="486"/>
      <c r="AD28" s="486"/>
      <c r="AE28" s="486"/>
      <c r="AF28" s="486"/>
      <c r="AG28" s="486"/>
      <c r="AH28" s="486"/>
      <c r="AI28" s="486"/>
      <c r="AJ28" s="486"/>
      <c r="AK28" s="486"/>
      <c r="AL28" s="486"/>
      <c r="AM28" s="486"/>
      <c r="AN28" s="486"/>
      <c r="AO28" s="486"/>
      <c r="AP28" s="486"/>
      <c r="AQ28" s="486"/>
      <c r="AR28" s="486"/>
      <c r="AS28" s="486"/>
      <c r="AT28" s="486"/>
      <c r="AU28" s="486"/>
      <c r="AV28" s="486"/>
      <c r="AW28" s="486"/>
      <c r="AX28" s="486"/>
      <c r="AY28" s="486"/>
      <c r="AZ28" s="486"/>
      <c r="BA28" s="486"/>
      <c r="BB28" s="486"/>
      <c r="BC28" s="486"/>
      <c r="BD28" s="486"/>
      <c r="BE28" s="486"/>
      <c r="BF28" s="486"/>
      <c r="BG28" s="486"/>
      <c r="BH28" s="486"/>
      <c r="BI28" s="486"/>
      <c r="BJ28" s="486"/>
      <c r="BK28" s="486"/>
      <c r="BL28" s="486"/>
      <c r="BM28" s="486"/>
      <c r="BN28" s="486"/>
      <c r="BO28" s="486"/>
      <c r="BP28" s="486"/>
      <c r="BQ28" s="486"/>
      <c r="BR28" s="486"/>
      <c r="BS28" s="486"/>
      <c r="BT28" s="486"/>
      <c r="BU28" s="486"/>
      <c r="BV28" s="486"/>
      <c r="BW28" s="486"/>
      <c r="BX28" s="486"/>
      <c r="BY28" s="486"/>
      <c r="BZ28" s="486"/>
      <c r="CA28" s="486"/>
      <c r="CB28" s="486"/>
      <c r="CC28" s="486"/>
      <c r="CD28" s="486"/>
      <c r="CE28" s="486"/>
      <c r="CF28" s="486"/>
      <c r="CG28" s="486"/>
      <c r="CH28" s="486"/>
      <c r="CI28" s="486"/>
      <c r="CJ28" s="486"/>
      <c r="CK28" s="486"/>
      <c r="CL28" s="486"/>
      <c r="CM28" s="486"/>
      <c r="CN28" s="486"/>
      <c r="CO28" s="486"/>
      <c r="CP28" s="486"/>
      <c r="CQ28" s="486"/>
      <c r="CR28" s="486"/>
      <c r="CS28" s="486"/>
      <c r="CT28" s="486"/>
      <c r="CU28" s="486"/>
      <c r="CV28" s="486"/>
      <c r="CW28" s="486"/>
      <c r="CX28" s="486"/>
      <c r="CY28" s="486"/>
      <c r="CZ28" s="486"/>
      <c r="DA28" s="486"/>
      <c r="DB28" s="486"/>
      <c r="DC28" s="486"/>
      <c r="DD28" s="486"/>
      <c r="DE28" s="486"/>
      <c r="DF28" s="486"/>
      <c r="DG28" s="486"/>
      <c r="DH28" s="486"/>
      <c r="DI28" s="486"/>
      <c r="DJ28" s="486"/>
      <c r="DK28" s="486"/>
      <c r="DL28" s="486"/>
      <c r="DM28" s="486"/>
      <c r="DN28" s="486"/>
      <c r="DO28" s="486"/>
      <c r="DP28" s="486"/>
      <c r="DQ28" s="486"/>
      <c r="DR28" s="486"/>
      <c r="DS28" s="486"/>
      <c r="DT28" s="486"/>
      <c r="DU28" s="486"/>
      <c r="DV28" s="486"/>
      <c r="DW28" s="486"/>
      <c r="DX28" s="486"/>
      <c r="DY28" s="486"/>
      <c r="DZ28" s="486"/>
      <c r="EA28" s="486"/>
      <c r="EB28" s="486"/>
      <c r="EC28" s="486"/>
      <c r="ED28" s="486"/>
      <c r="EE28" s="486"/>
      <c r="EF28" s="486"/>
      <c r="EG28" s="486"/>
      <c r="EH28" s="486"/>
      <c r="EI28" s="486"/>
      <c r="EJ28" s="486"/>
      <c r="EK28" s="486"/>
      <c r="EL28" s="486"/>
      <c r="EM28" s="486"/>
      <c r="EN28" s="486"/>
      <c r="EO28" s="486"/>
      <c r="EP28" s="486"/>
      <c r="EQ28" s="486"/>
      <c r="ER28" s="486"/>
      <c r="ES28" s="486"/>
      <c r="ET28" s="486"/>
      <c r="EU28" s="486"/>
      <c r="EV28" s="486"/>
      <c r="EW28" s="486"/>
      <c r="EX28" s="486"/>
      <c r="EY28" s="486"/>
      <c r="EZ28" s="486"/>
      <c r="FA28" s="486"/>
      <c r="FB28" s="486"/>
      <c r="FC28" s="486"/>
      <c r="FD28" s="486"/>
      <c r="FE28" s="486"/>
      <c r="FF28" s="486"/>
      <c r="FG28" s="486"/>
      <c r="FH28" s="486"/>
      <c r="FI28" s="486"/>
      <c r="FJ28" s="486"/>
      <c r="FK28" s="487"/>
    </row>
    <row r="29" spans="1:167" ht="14.1" customHeight="1" x14ac:dyDescent="0.25">
      <c r="A29" s="478"/>
      <c r="B29" s="479"/>
      <c r="C29" s="479"/>
      <c r="D29" s="479"/>
      <c r="E29" s="479"/>
      <c r="F29" s="479"/>
      <c r="G29" s="480"/>
      <c r="H29" s="8"/>
      <c r="I29" s="484" t="s">
        <v>742</v>
      </c>
      <c r="J29" s="484"/>
      <c r="K29" s="484"/>
      <c r="L29" s="484"/>
      <c r="M29" s="484"/>
      <c r="N29" s="484"/>
      <c r="O29" s="484"/>
      <c r="P29" s="484"/>
      <c r="Q29" s="484"/>
      <c r="R29" s="484"/>
      <c r="S29" s="484"/>
      <c r="T29" s="484"/>
      <c r="U29" s="484"/>
      <c r="V29" s="484"/>
      <c r="W29" s="484"/>
      <c r="X29" s="484"/>
      <c r="Y29" s="484"/>
      <c r="Z29" s="484"/>
      <c r="AA29" s="484"/>
      <c r="AB29" s="484"/>
      <c r="AC29" s="484"/>
      <c r="AD29" s="484"/>
      <c r="AE29" s="484"/>
      <c r="AF29" s="484"/>
      <c r="AG29" s="484"/>
      <c r="AH29" s="484"/>
      <c r="AI29" s="484"/>
      <c r="AJ29" s="484"/>
      <c r="AK29" s="484"/>
      <c r="AL29" s="484"/>
      <c r="AM29" s="484"/>
      <c r="AN29" s="485"/>
      <c r="AO29" s="478" t="s">
        <v>415</v>
      </c>
      <c r="AP29" s="479"/>
      <c r="AQ29" s="479"/>
      <c r="AR29" s="479"/>
      <c r="AS29" s="479"/>
      <c r="AT29" s="479"/>
      <c r="AU29" s="479"/>
      <c r="AV29" s="479"/>
      <c r="AW29" s="479"/>
      <c r="AX29" s="479"/>
      <c r="AY29" s="479"/>
      <c r="AZ29" s="479"/>
      <c r="BA29" s="479"/>
      <c r="BB29" s="479"/>
      <c r="BC29" s="480"/>
      <c r="BD29" s="478" t="s">
        <v>415</v>
      </c>
      <c r="BE29" s="479"/>
      <c r="BF29" s="479"/>
      <c r="BG29" s="479"/>
      <c r="BH29" s="479"/>
      <c r="BI29" s="479"/>
      <c r="BJ29" s="479"/>
      <c r="BK29" s="479"/>
      <c r="BL29" s="479"/>
      <c r="BM29" s="479"/>
      <c r="BN29" s="479"/>
      <c r="BO29" s="479"/>
      <c r="BP29" s="479"/>
      <c r="BQ29" s="479"/>
      <c r="BR29" s="479"/>
      <c r="BS29" s="479"/>
      <c r="BT29" s="479"/>
      <c r="BU29" s="479"/>
      <c r="BV29" s="479"/>
      <c r="BW29" s="479"/>
      <c r="BX29" s="480"/>
      <c r="BY29" s="478" t="s">
        <v>415</v>
      </c>
      <c r="BZ29" s="479"/>
      <c r="CA29" s="479"/>
      <c r="CB29" s="479"/>
      <c r="CC29" s="479"/>
      <c r="CD29" s="479"/>
      <c r="CE29" s="479"/>
      <c r="CF29" s="479"/>
      <c r="CG29" s="479"/>
      <c r="CH29" s="479"/>
      <c r="CI29" s="479"/>
      <c r="CJ29" s="479"/>
      <c r="CK29" s="479"/>
      <c r="CL29" s="479"/>
      <c r="CM29" s="479"/>
      <c r="CN29" s="479"/>
      <c r="CO29" s="479"/>
      <c r="CP29" s="479"/>
      <c r="CQ29" s="479"/>
      <c r="CR29" s="479"/>
      <c r="CS29" s="480"/>
      <c r="CT29" s="481" t="s">
        <v>415</v>
      </c>
      <c r="CU29" s="482"/>
      <c r="CV29" s="482"/>
      <c r="CW29" s="482"/>
      <c r="CX29" s="482"/>
      <c r="CY29" s="482"/>
      <c r="CZ29" s="482"/>
      <c r="DA29" s="482"/>
      <c r="DB29" s="482"/>
      <c r="DC29" s="482"/>
      <c r="DD29" s="482"/>
      <c r="DE29" s="482"/>
      <c r="DF29" s="482"/>
      <c r="DG29" s="482"/>
      <c r="DH29" s="482"/>
      <c r="DI29" s="482"/>
      <c r="DJ29" s="482"/>
      <c r="DK29" s="482"/>
      <c r="DL29" s="482"/>
      <c r="DM29" s="482"/>
      <c r="DN29" s="482"/>
      <c r="DO29" s="482"/>
      <c r="DP29" s="482"/>
      <c r="DQ29" s="482"/>
      <c r="DR29" s="482"/>
      <c r="DS29" s="482"/>
      <c r="DT29" s="482"/>
      <c r="DU29" s="482"/>
      <c r="DV29" s="482"/>
      <c r="DW29" s="482"/>
      <c r="DX29" s="482"/>
      <c r="DY29" s="482"/>
      <c r="DZ29" s="482"/>
      <c r="EA29" s="482"/>
      <c r="EB29" s="482"/>
      <c r="EC29" s="482"/>
      <c r="ED29" s="482"/>
      <c r="EE29" s="482"/>
      <c r="EF29" s="482"/>
      <c r="EG29" s="482"/>
      <c r="EH29" s="482"/>
      <c r="EI29" s="482"/>
      <c r="EJ29" s="482"/>
      <c r="EK29" s="482"/>
      <c r="EL29" s="482"/>
      <c r="EM29" s="482"/>
      <c r="EN29" s="482"/>
      <c r="EO29" s="482"/>
      <c r="EP29" s="482"/>
      <c r="EQ29" s="482"/>
      <c r="ER29" s="482"/>
      <c r="ES29" s="482"/>
      <c r="ET29" s="482"/>
      <c r="EU29" s="482"/>
      <c r="EV29" s="482"/>
      <c r="EW29" s="482"/>
      <c r="EX29" s="482"/>
      <c r="EY29" s="482"/>
      <c r="EZ29" s="482"/>
      <c r="FA29" s="482"/>
      <c r="FB29" s="482"/>
      <c r="FC29" s="482"/>
      <c r="FD29" s="482"/>
      <c r="FE29" s="482"/>
      <c r="FF29" s="482"/>
      <c r="FG29" s="482"/>
      <c r="FH29" s="482"/>
      <c r="FI29" s="482"/>
      <c r="FJ29" s="482"/>
      <c r="FK29" s="483"/>
    </row>
    <row r="30" spans="1:167" ht="14.1" customHeight="1" x14ac:dyDescent="0.25">
      <c r="A30" s="478">
        <v>3</v>
      </c>
      <c r="B30" s="479"/>
      <c r="C30" s="479"/>
      <c r="D30" s="479"/>
      <c r="E30" s="479"/>
      <c r="F30" s="479"/>
      <c r="G30" s="480"/>
      <c r="H30" s="8"/>
      <c r="I30" s="486" t="s">
        <v>305</v>
      </c>
      <c r="J30" s="486"/>
      <c r="K30" s="486"/>
      <c r="L30" s="486"/>
      <c r="M30" s="486"/>
      <c r="N30" s="486"/>
      <c r="O30" s="486"/>
      <c r="P30" s="486"/>
      <c r="Q30" s="486"/>
      <c r="R30" s="486"/>
      <c r="S30" s="486"/>
      <c r="T30" s="486"/>
      <c r="U30" s="486"/>
      <c r="V30" s="486"/>
      <c r="W30" s="486"/>
      <c r="X30" s="486"/>
      <c r="Y30" s="486"/>
      <c r="Z30" s="486"/>
      <c r="AA30" s="486"/>
      <c r="AB30" s="486"/>
      <c r="AC30" s="486"/>
      <c r="AD30" s="486"/>
      <c r="AE30" s="486"/>
      <c r="AF30" s="486"/>
      <c r="AG30" s="486"/>
      <c r="AH30" s="486"/>
      <c r="AI30" s="486"/>
      <c r="AJ30" s="486"/>
      <c r="AK30" s="486"/>
      <c r="AL30" s="486"/>
      <c r="AM30" s="486"/>
      <c r="AN30" s="486"/>
      <c r="AO30" s="486"/>
      <c r="AP30" s="486"/>
      <c r="AQ30" s="486"/>
      <c r="AR30" s="486"/>
      <c r="AS30" s="486"/>
      <c r="AT30" s="486"/>
      <c r="AU30" s="486"/>
      <c r="AV30" s="486"/>
      <c r="AW30" s="486"/>
      <c r="AX30" s="486"/>
      <c r="AY30" s="486"/>
      <c r="AZ30" s="486"/>
      <c r="BA30" s="486"/>
      <c r="BB30" s="486"/>
      <c r="BC30" s="486"/>
      <c r="BD30" s="486"/>
      <c r="BE30" s="486"/>
      <c r="BF30" s="486"/>
      <c r="BG30" s="486"/>
      <c r="BH30" s="486"/>
      <c r="BI30" s="486"/>
      <c r="BJ30" s="486"/>
      <c r="BK30" s="486"/>
      <c r="BL30" s="486"/>
      <c r="BM30" s="486"/>
      <c r="BN30" s="486"/>
      <c r="BO30" s="486"/>
      <c r="BP30" s="486"/>
      <c r="BQ30" s="486"/>
      <c r="BR30" s="486"/>
      <c r="BS30" s="486"/>
      <c r="BT30" s="486"/>
      <c r="BU30" s="486"/>
      <c r="BV30" s="486"/>
      <c r="BW30" s="486"/>
      <c r="BX30" s="486"/>
      <c r="BY30" s="486"/>
      <c r="BZ30" s="486"/>
      <c r="CA30" s="486"/>
      <c r="CB30" s="486"/>
      <c r="CC30" s="486"/>
      <c r="CD30" s="486"/>
      <c r="CE30" s="486"/>
      <c r="CF30" s="486"/>
      <c r="CG30" s="486"/>
      <c r="CH30" s="486"/>
      <c r="CI30" s="486"/>
      <c r="CJ30" s="486"/>
      <c r="CK30" s="486"/>
      <c r="CL30" s="486"/>
      <c r="CM30" s="486"/>
      <c r="CN30" s="486"/>
      <c r="CO30" s="486"/>
      <c r="CP30" s="486"/>
      <c r="CQ30" s="486"/>
      <c r="CR30" s="486"/>
      <c r="CS30" s="486"/>
      <c r="CT30" s="486"/>
      <c r="CU30" s="486"/>
      <c r="CV30" s="486"/>
      <c r="CW30" s="486"/>
      <c r="CX30" s="486"/>
      <c r="CY30" s="486"/>
      <c r="CZ30" s="486"/>
      <c r="DA30" s="486"/>
      <c r="DB30" s="486"/>
      <c r="DC30" s="486"/>
      <c r="DD30" s="486"/>
      <c r="DE30" s="486"/>
      <c r="DF30" s="486"/>
      <c r="DG30" s="486"/>
      <c r="DH30" s="486"/>
      <c r="DI30" s="486"/>
      <c r="DJ30" s="486"/>
      <c r="DK30" s="486"/>
      <c r="DL30" s="486"/>
      <c r="DM30" s="486"/>
      <c r="DN30" s="486"/>
      <c r="DO30" s="486"/>
      <c r="DP30" s="486"/>
      <c r="DQ30" s="486"/>
      <c r="DR30" s="486"/>
      <c r="DS30" s="486"/>
      <c r="DT30" s="486"/>
      <c r="DU30" s="486"/>
      <c r="DV30" s="486"/>
      <c r="DW30" s="486"/>
      <c r="DX30" s="486"/>
      <c r="DY30" s="486"/>
      <c r="DZ30" s="486"/>
      <c r="EA30" s="486"/>
      <c r="EB30" s="486"/>
      <c r="EC30" s="486"/>
      <c r="ED30" s="486"/>
      <c r="EE30" s="486"/>
      <c r="EF30" s="486"/>
      <c r="EG30" s="486"/>
      <c r="EH30" s="486"/>
      <c r="EI30" s="486"/>
      <c r="EJ30" s="486"/>
      <c r="EK30" s="486"/>
      <c r="EL30" s="486"/>
      <c r="EM30" s="486"/>
      <c r="EN30" s="486"/>
      <c r="EO30" s="486"/>
      <c r="EP30" s="486"/>
      <c r="EQ30" s="486"/>
      <c r="ER30" s="486"/>
      <c r="ES30" s="486"/>
      <c r="ET30" s="486"/>
      <c r="EU30" s="486"/>
      <c r="EV30" s="486"/>
      <c r="EW30" s="486"/>
      <c r="EX30" s="486"/>
      <c r="EY30" s="486"/>
      <c r="EZ30" s="486"/>
      <c r="FA30" s="486"/>
      <c r="FB30" s="486"/>
      <c r="FC30" s="486"/>
      <c r="FD30" s="486"/>
      <c r="FE30" s="486"/>
      <c r="FF30" s="486"/>
      <c r="FG30" s="486"/>
      <c r="FH30" s="486"/>
      <c r="FI30" s="486"/>
      <c r="FJ30" s="486"/>
      <c r="FK30" s="487"/>
    </row>
    <row r="31" spans="1:167" ht="14.1" customHeight="1" x14ac:dyDescent="0.25">
      <c r="A31" s="478"/>
      <c r="B31" s="479"/>
      <c r="C31" s="479"/>
      <c r="D31" s="479"/>
      <c r="E31" s="479"/>
      <c r="F31" s="479"/>
      <c r="G31" s="480"/>
      <c r="H31" s="8"/>
      <c r="I31" s="484" t="s">
        <v>742</v>
      </c>
      <c r="J31" s="484"/>
      <c r="K31" s="484"/>
      <c r="L31" s="484"/>
      <c r="M31" s="484"/>
      <c r="N31" s="484"/>
      <c r="O31" s="484"/>
      <c r="P31" s="484"/>
      <c r="Q31" s="484"/>
      <c r="R31" s="484"/>
      <c r="S31" s="484"/>
      <c r="T31" s="484"/>
      <c r="U31" s="484"/>
      <c r="V31" s="484"/>
      <c r="W31" s="484"/>
      <c r="X31" s="484"/>
      <c r="Y31" s="484"/>
      <c r="Z31" s="484"/>
      <c r="AA31" s="484"/>
      <c r="AB31" s="484"/>
      <c r="AC31" s="484"/>
      <c r="AD31" s="484"/>
      <c r="AE31" s="484"/>
      <c r="AF31" s="484"/>
      <c r="AG31" s="484"/>
      <c r="AH31" s="484"/>
      <c r="AI31" s="484"/>
      <c r="AJ31" s="484"/>
      <c r="AK31" s="484"/>
      <c r="AL31" s="484"/>
      <c r="AM31" s="484"/>
      <c r="AN31" s="485"/>
      <c r="AO31" s="478" t="s">
        <v>415</v>
      </c>
      <c r="AP31" s="479"/>
      <c r="AQ31" s="479"/>
      <c r="AR31" s="479"/>
      <c r="AS31" s="479"/>
      <c r="AT31" s="479"/>
      <c r="AU31" s="479"/>
      <c r="AV31" s="479"/>
      <c r="AW31" s="479"/>
      <c r="AX31" s="479"/>
      <c r="AY31" s="479"/>
      <c r="AZ31" s="479"/>
      <c r="BA31" s="479"/>
      <c r="BB31" s="479"/>
      <c r="BC31" s="480"/>
      <c r="BD31" s="478" t="s">
        <v>415</v>
      </c>
      <c r="BE31" s="479"/>
      <c r="BF31" s="479"/>
      <c r="BG31" s="479"/>
      <c r="BH31" s="479"/>
      <c r="BI31" s="479"/>
      <c r="BJ31" s="479"/>
      <c r="BK31" s="479"/>
      <c r="BL31" s="479"/>
      <c r="BM31" s="479"/>
      <c r="BN31" s="479"/>
      <c r="BO31" s="479"/>
      <c r="BP31" s="479"/>
      <c r="BQ31" s="479"/>
      <c r="BR31" s="479"/>
      <c r="BS31" s="479"/>
      <c r="BT31" s="479"/>
      <c r="BU31" s="479"/>
      <c r="BV31" s="479"/>
      <c r="BW31" s="479"/>
      <c r="BX31" s="480"/>
      <c r="BY31" s="478" t="s">
        <v>415</v>
      </c>
      <c r="BZ31" s="479"/>
      <c r="CA31" s="479"/>
      <c r="CB31" s="479"/>
      <c r="CC31" s="479"/>
      <c r="CD31" s="479"/>
      <c r="CE31" s="479"/>
      <c r="CF31" s="479"/>
      <c r="CG31" s="479"/>
      <c r="CH31" s="479"/>
      <c r="CI31" s="479"/>
      <c r="CJ31" s="479"/>
      <c r="CK31" s="479"/>
      <c r="CL31" s="479"/>
      <c r="CM31" s="479"/>
      <c r="CN31" s="479"/>
      <c r="CO31" s="479"/>
      <c r="CP31" s="479"/>
      <c r="CQ31" s="479"/>
      <c r="CR31" s="479"/>
      <c r="CS31" s="480"/>
      <c r="CT31" s="481" t="s">
        <v>415</v>
      </c>
      <c r="CU31" s="482"/>
      <c r="CV31" s="482"/>
      <c r="CW31" s="482"/>
      <c r="CX31" s="482"/>
      <c r="CY31" s="482"/>
      <c r="CZ31" s="482"/>
      <c r="DA31" s="482"/>
      <c r="DB31" s="482"/>
      <c r="DC31" s="482"/>
      <c r="DD31" s="482"/>
      <c r="DE31" s="482"/>
      <c r="DF31" s="482"/>
      <c r="DG31" s="482"/>
      <c r="DH31" s="482"/>
      <c r="DI31" s="482"/>
      <c r="DJ31" s="482"/>
      <c r="DK31" s="482"/>
      <c r="DL31" s="482"/>
      <c r="DM31" s="482"/>
      <c r="DN31" s="482"/>
      <c r="DO31" s="482"/>
      <c r="DP31" s="482"/>
      <c r="DQ31" s="482"/>
      <c r="DR31" s="482"/>
      <c r="DS31" s="482"/>
      <c r="DT31" s="482"/>
      <c r="DU31" s="482"/>
      <c r="DV31" s="482"/>
      <c r="DW31" s="482"/>
      <c r="DX31" s="482"/>
      <c r="DY31" s="482"/>
      <c r="DZ31" s="482"/>
      <c r="EA31" s="482"/>
      <c r="EB31" s="482"/>
      <c r="EC31" s="482"/>
      <c r="ED31" s="482"/>
      <c r="EE31" s="482"/>
      <c r="EF31" s="482"/>
      <c r="EG31" s="482"/>
      <c r="EH31" s="482"/>
      <c r="EI31" s="482"/>
      <c r="EJ31" s="482"/>
      <c r="EK31" s="482"/>
      <c r="EL31" s="482"/>
      <c r="EM31" s="482"/>
      <c r="EN31" s="482"/>
      <c r="EO31" s="482"/>
      <c r="EP31" s="482"/>
      <c r="EQ31" s="482"/>
      <c r="ER31" s="482"/>
      <c r="ES31" s="482"/>
      <c r="ET31" s="482"/>
      <c r="EU31" s="482"/>
      <c r="EV31" s="482"/>
      <c r="EW31" s="482"/>
      <c r="EX31" s="482"/>
      <c r="EY31" s="482"/>
      <c r="EZ31" s="482"/>
      <c r="FA31" s="482"/>
      <c r="FB31" s="482"/>
      <c r="FC31" s="482"/>
      <c r="FD31" s="482"/>
      <c r="FE31" s="482"/>
      <c r="FF31" s="482"/>
      <c r="FG31" s="482"/>
      <c r="FH31" s="482"/>
      <c r="FI31" s="482"/>
      <c r="FJ31" s="482"/>
      <c r="FK31" s="483"/>
    </row>
    <row r="32" spans="1:167" ht="14.1" customHeight="1" x14ac:dyDescent="0.25">
      <c r="A32" s="478">
        <v>4</v>
      </c>
      <c r="B32" s="479"/>
      <c r="C32" s="479"/>
      <c r="D32" s="479"/>
      <c r="E32" s="479"/>
      <c r="F32" s="479"/>
      <c r="G32" s="480"/>
      <c r="H32" s="8"/>
      <c r="I32" s="486" t="s">
        <v>306</v>
      </c>
      <c r="J32" s="486"/>
      <c r="K32" s="486"/>
      <c r="L32" s="486"/>
      <c r="M32" s="486"/>
      <c r="N32" s="486"/>
      <c r="O32" s="486"/>
      <c r="P32" s="486"/>
      <c r="Q32" s="486"/>
      <c r="R32" s="486"/>
      <c r="S32" s="486"/>
      <c r="T32" s="486"/>
      <c r="U32" s="486"/>
      <c r="V32" s="486"/>
      <c r="W32" s="486"/>
      <c r="X32" s="486"/>
      <c r="Y32" s="486"/>
      <c r="Z32" s="486"/>
      <c r="AA32" s="486"/>
      <c r="AB32" s="486"/>
      <c r="AC32" s="486"/>
      <c r="AD32" s="486"/>
      <c r="AE32" s="486"/>
      <c r="AF32" s="486"/>
      <c r="AG32" s="486"/>
      <c r="AH32" s="486"/>
      <c r="AI32" s="486"/>
      <c r="AJ32" s="486"/>
      <c r="AK32" s="486"/>
      <c r="AL32" s="486"/>
      <c r="AM32" s="486"/>
      <c r="AN32" s="486"/>
      <c r="AO32" s="486"/>
      <c r="AP32" s="486"/>
      <c r="AQ32" s="486"/>
      <c r="AR32" s="486"/>
      <c r="AS32" s="486"/>
      <c r="AT32" s="486"/>
      <c r="AU32" s="486"/>
      <c r="AV32" s="486"/>
      <c r="AW32" s="486"/>
      <c r="AX32" s="486"/>
      <c r="AY32" s="486"/>
      <c r="AZ32" s="486"/>
      <c r="BA32" s="486"/>
      <c r="BB32" s="486"/>
      <c r="BC32" s="486"/>
      <c r="BD32" s="486"/>
      <c r="BE32" s="486"/>
      <c r="BF32" s="486"/>
      <c r="BG32" s="486"/>
      <c r="BH32" s="486"/>
      <c r="BI32" s="486"/>
      <c r="BJ32" s="486"/>
      <c r="BK32" s="486"/>
      <c r="BL32" s="486"/>
      <c r="BM32" s="486"/>
      <c r="BN32" s="486"/>
      <c r="BO32" s="486"/>
      <c r="BP32" s="486"/>
      <c r="BQ32" s="486"/>
      <c r="BR32" s="486"/>
      <c r="BS32" s="486"/>
      <c r="BT32" s="486"/>
      <c r="BU32" s="486"/>
      <c r="BV32" s="486"/>
      <c r="BW32" s="486"/>
      <c r="BX32" s="486"/>
      <c r="BY32" s="486"/>
      <c r="BZ32" s="486"/>
      <c r="CA32" s="486"/>
      <c r="CB32" s="486"/>
      <c r="CC32" s="486"/>
      <c r="CD32" s="486"/>
      <c r="CE32" s="486"/>
      <c r="CF32" s="486"/>
      <c r="CG32" s="486"/>
      <c r="CH32" s="486"/>
      <c r="CI32" s="486"/>
      <c r="CJ32" s="486"/>
      <c r="CK32" s="486"/>
      <c r="CL32" s="486"/>
      <c r="CM32" s="486"/>
      <c r="CN32" s="486"/>
      <c r="CO32" s="486"/>
      <c r="CP32" s="486"/>
      <c r="CQ32" s="486"/>
      <c r="CR32" s="486"/>
      <c r="CS32" s="486"/>
      <c r="CT32" s="486"/>
      <c r="CU32" s="486"/>
      <c r="CV32" s="486"/>
      <c r="CW32" s="486"/>
      <c r="CX32" s="486"/>
      <c r="CY32" s="486"/>
      <c r="CZ32" s="486"/>
      <c r="DA32" s="486"/>
      <c r="DB32" s="486"/>
      <c r="DC32" s="486"/>
      <c r="DD32" s="486"/>
      <c r="DE32" s="486"/>
      <c r="DF32" s="486"/>
      <c r="DG32" s="486"/>
      <c r="DH32" s="486"/>
      <c r="DI32" s="486"/>
      <c r="DJ32" s="486"/>
      <c r="DK32" s="486"/>
      <c r="DL32" s="486"/>
      <c r="DM32" s="486"/>
      <c r="DN32" s="486"/>
      <c r="DO32" s="486"/>
      <c r="DP32" s="486"/>
      <c r="DQ32" s="486"/>
      <c r="DR32" s="486"/>
      <c r="DS32" s="486"/>
      <c r="DT32" s="486"/>
      <c r="DU32" s="486"/>
      <c r="DV32" s="486"/>
      <c r="DW32" s="486"/>
      <c r="DX32" s="486"/>
      <c r="DY32" s="486"/>
      <c r="DZ32" s="486"/>
      <c r="EA32" s="486"/>
      <c r="EB32" s="486"/>
      <c r="EC32" s="486"/>
      <c r="ED32" s="486"/>
      <c r="EE32" s="486"/>
      <c r="EF32" s="486"/>
      <c r="EG32" s="486"/>
      <c r="EH32" s="486"/>
      <c r="EI32" s="486"/>
      <c r="EJ32" s="486"/>
      <c r="EK32" s="486"/>
      <c r="EL32" s="486"/>
      <c r="EM32" s="486"/>
      <c r="EN32" s="486"/>
      <c r="EO32" s="486"/>
      <c r="EP32" s="486"/>
      <c r="EQ32" s="486"/>
      <c r="ER32" s="486"/>
      <c r="ES32" s="486"/>
      <c r="ET32" s="486"/>
      <c r="EU32" s="486"/>
      <c r="EV32" s="486"/>
      <c r="EW32" s="486"/>
      <c r="EX32" s="486"/>
      <c r="EY32" s="486"/>
      <c r="EZ32" s="486"/>
      <c r="FA32" s="486"/>
      <c r="FB32" s="486"/>
      <c r="FC32" s="486"/>
      <c r="FD32" s="486"/>
      <c r="FE32" s="486"/>
      <c r="FF32" s="486"/>
      <c r="FG32" s="486"/>
      <c r="FH32" s="486"/>
      <c r="FI32" s="486"/>
      <c r="FJ32" s="486"/>
      <c r="FK32" s="487"/>
    </row>
    <row r="33" spans="1:167" ht="14.1" customHeight="1" x14ac:dyDescent="0.25">
      <c r="A33" s="478"/>
      <c r="B33" s="479"/>
      <c r="C33" s="479"/>
      <c r="D33" s="479"/>
      <c r="E33" s="479"/>
      <c r="F33" s="479"/>
      <c r="G33" s="480"/>
      <c r="H33" s="8"/>
      <c r="I33" s="484" t="s">
        <v>742</v>
      </c>
      <c r="J33" s="484"/>
      <c r="K33" s="484"/>
      <c r="L33" s="484"/>
      <c r="M33" s="484"/>
      <c r="N33" s="484"/>
      <c r="O33" s="484"/>
      <c r="P33" s="484"/>
      <c r="Q33" s="484"/>
      <c r="R33" s="484"/>
      <c r="S33" s="484"/>
      <c r="T33" s="484"/>
      <c r="U33" s="484"/>
      <c r="V33" s="484"/>
      <c r="W33" s="484"/>
      <c r="X33" s="484"/>
      <c r="Y33" s="484"/>
      <c r="Z33" s="484"/>
      <c r="AA33" s="484"/>
      <c r="AB33" s="484"/>
      <c r="AC33" s="484"/>
      <c r="AD33" s="484"/>
      <c r="AE33" s="484"/>
      <c r="AF33" s="484"/>
      <c r="AG33" s="484"/>
      <c r="AH33" s="484"/>
      <c r="AI33" s="484"/>
      <c r="AJ33" s="484"/>
      <c r="AK33" s="484"/>
      <c r="AL33" s="484"/>
      <c r="AM33" s="484"/>
      <c r="AN33" s="485"/>
      <c r="AO33" s="478" t="s">
        <v>415</v>
      </c>
      <c r="AP33" s="479"/>
      <c r="AQ33" s="479"/>
      <c r="AR33" s="479"/>
      <c r="AS33" s="479"/>
      <c r="AT33" s="479"/>
      <c r="AU33" s="479"/>
      <c r="AV33" s="479"/>
      <c r="AW33" s="479"/>
      <c r="AX33" s="479"/>
      <c r="AY33" s="479"/>
      <c r="AZ33" s="479"/>
      <c r="BA33" s="479"/>
      <c r="BB33" s="479"/>
      <c r="BC33" s="480"/>
      <c r="BD33" s="478" t="s">
        <v>415</v>
      </c>
      <c r="BE33" s="479"/>
      <c r="BF33" s="479"/>
      <c r="BG33" s="479"/>
      <c r="BH33" s="479"/>
      <c r="BI33" s="479"/>
      <c r="BJ33" s="479"/>
      <c r="BK33" s="479"/>
      <c r="BL33" s="479"/>
      <c r="BM33" s="479"/>
      <c r="BN33" s="479"/>
      <c r="BO33" s="479"/>
      <c r="BP33" s="479"/>
      <c r="BQ33" s="479"/>
      <c r="BR33" s="479"/>
      <c r="BS33" s="479"/>
      <c r="BT33" s="479"/>
      <c r="BU33" s="479"/>
      <c r="BV33" s="479"/>
      <c r="BW33" s="479"/>
      <c r="BX33" s="480"/>
      <c r="BY33" s="478" t="s">
        <v>415</v>
      </c>
      <c r="BZ33" s="479"/>
      <c r="CA33" s="479"/>
      <c r="CB33" s="479"/>
      <c r="CC33" s="479"/>
      <c r="CD33" s="479"/>
      <c r="CE33" s="479"/>
      <c r="CF33" s="479"/>
      <c r="CG33" s="479"/>
      <c r="CH33" s="479"/>
      <c r="CI33" s="479"/>
      <c r="CJ33" s="479"/>
      <c r="CK33" s="479"/>
      <c r="CL33" s="479"/>
      <c r="CM33" s="479"/>
      <c r="CN33" s="479"/>
      <c r="CO33" s="479"/>
      <c r="CP33" s="479"/>
      <c r="CQ33" s="479"/>
      <c r="CR33" s="479"/>
      <c r="CS33" s="480"/>
      <c r="CT33" s="481" t="s">
        <v>415</v>
      </c>
      <c r="CU33" s="482"/>
      <c r="CV33" s="482"/>
      <c r="CW33" s="482"/>
      <c r="CX33" s="482"/>
      <c r="CY33" s="482"/>
      <c r="CZ33" s="482"/>
      <c r="DA33" s="482"/>
      <c r="DB33" s="482"/>
      <c r="DC33" s="482"/>
      <c r="DD33" s="482"/>
      <c r="DE33" s="482"/>
      <c r="DF33" s="482"/>
      <c r="DG33" s="482"/>
      <c r="DH33" s="482"/>
      <c r="DI33" s="482"/>
      <c r="DJ33" s="482"/>
      <c r="DK33" s="482"/>
      <c r="DL33" s="482"/>
      <c r="DM33" s="482"/>
      <c r="DN33" s="482"/>
      <c r="DO33" s="482"/>
      <c r="DP33" s="482"/>
      <c r="DQ33" s="482"/>
      <c r="DR33" s="482"/>
      <c r="DS33" s="482"/>
      <c r="DT33" s="482"/>
      <c r="DU33" s="482"/>
      <c r="DV33" s="482"/>
      <c r="DW33" s="482"/>
      <c r="DX33" s="482"/>
      <c r="DY33" s="482"/>
      <c r="DZ33" s="482"/>
      <c r="EA33" s="482"/>
      <c r="EB33" s="482"/>
      <c r="EC33" s="482"/>
      <c r="ED33" s="482"/>
      <c r="EE33" s="482"/>
      <c r="EF33" s="482"/>
      <c r="EG33" s="482"/>
      <c r="EH33" s="482"/>
      <c r="EI33" s="482"/>
      <c r="EJ33" s="482"/>
      <c r="EK33" s="482"/>
      <c r="EL33" s="482"/>
      <c r="EM33" s="482"/>
      <c r="EN33" s="482"/>
      <c r="EO33" s="482"/>
      <c r="EP33" s="482"/>
      <c r="EQ33" s="482"/>
      <c r="ER33" s="482"/>
      <c r="ES33" s="482"/>
      <c r="ET33" s="482"/>
      <c r="EU33" s="482"/>
      <c r="EV33" s="482"/>
      <c r="EW33" s="482"/>
      <c r="EX33" s="482"/>
      <c r="EY33" s="482"/>
      <c r="EZ33" s="482"/>
      <c r="FA33" s="482"/>
      <c r="FB33" s="482"/>
      <c r="FC33" s="482"/>
      <c r="FD33" s="482"/>
      <c r="FE33" s="482"/>
      <c r="FF33" s="482"/>
      <c r="FG33" s="482"/>
      <c r="FH33" s="482"/>
      <c r="FI33" s="482"/>
      <c r="FJ33" s="482"/>
      <c r="FK33" s="483"/>
    </row>
    <row r="34" spans="1:167" ht="14.1" customHeight="1" x14ac:dyDescent="0.25">
      <c r="A34" s="478">
        <v>5</v>
      </c>
      <c r="B34" s="479"/>
      <c r="C34" s="479"/>
      <c r="D34" s="479"/>
      <c r="E34" s="479"/>
      <c r="F34" s="479"/>
      <c r="G34" s="480"/>
      <c r="H34" s="8"/>
      <c r="I34" s="486" t="s">
        <v>307</v>
      </c>
      <c r="J34" s="486"/>
      <c r="K34" s="486"/>
      <c r="L34" s="486"/>
      <c r="M34" s="486"/>
      <c r="N34" s="486"/>
      <c r="O34" s="486"/>
      <c r="P34" s="486"/>
      <c r="Q34" s="486"/>
      <c r="R34" s="486"/>
      <c r="S34" s="486"/>
      <c r="T34" s="486"/>
      <c r="U34" s="486"/>
      <c r="V34" s="486"/>
      <c r="W34" s="486"/>
      <c r="X34" s="486"/>
      <c r="Y34" s="486"/>
      <c r="Z34" s="486"/>
      <c r="AA34" s="486"/>
      <c r="AB34" s="486"/>
      <c r="AC34" s="486"/>
      <c r="AD34" s="486"/>
      <c r="AE34" s="486"/>
      <c r="AF34" s="486"/>
      <c r="AG34" s="486"/>
      <c r="AH34" s="486"/>
      <c r="AI34" s="486"/>
      <c r="AJ34" s="486"/>
      <c r="AK34" s="486"/>
      <c r="AL34" s="486"/>
      <c r="AM34" s="486"/>
      <c r="AN34" s="486"/>
      <c r="AO34" s="486"/>
      <c r="AP34" s="486"/>
      <c r="AQ34" s="486"/>
      <c r="AR34" s="486"/>
      <c r="AS34" s="486"/>
      <c r="AT34" s="486"/>
      <c r="AU34" s="486"/>
      <c r="AV34" s="486"/>
      <c r="AW34" s="486"/>
      <c r="AX34" s="486"/>
      <c r="AY34" s="486"/>
      <c r="AZ34" s="486"/>
      <c r="BA34" s="486"/>
      <c r="BB34" s="486"/>
      <c r="BC34" s="486"/>
      <c r="BD34" s="486"/>
      <c r="BE34" s="486"/>
      <c r="BF34" s="486"/>
      <c r="BG34" s="486"/>
      <c r="BH34" s="486"/>
      <c r="BI34" s="486"/>
      <c r="BJ34" s="486"/>
      <c r="BK34" s="486"/>
      <c r="BL34" s="486"/>
      <c r="BM34" s="486"/>
      <c r="BN34" s="486"/>
      <c r="BO34" s="486"/>
      <c r="BP34" s="486"/>
      <c r="BQ34" s="486"/>
      <c r="BR34" s="486"/>
      <c r="BS34" s="486"/>
      <c r="BT34" s="486"/>
      <c r="BU34" s="486"/>
      <c r="BV34" s="486"/>
      <c r="BW34" s="486"/>
      <c r="BX34" s="486"/>
      <c r="BY34" s="486"/>
      <c r="BZ34" s="486"/>
      <c r="CA34" s="486"/>
      <c r="CB34" s="486"/>
      <c r="CC34" s="486"/>
      <c r="CD34" s="486"/>
      <c r="CE34" s="486"/>
      <c r="CF34" s="486"/>
      <c r="CG34" s="486"/>
      <c r="CH34" s="486"/>
      <c r="CI34" s="486"/>
      <c r="CJ34" s="486"/>
      <c r="CK34" s="486"/>
      <c r="CL34" s="486"/>
      <c r="CM34" s="486"/>
      <c r="CN34" s="486"/>
      <c r="CO34" s="486"/>
      <c r="CP34" s="486"/>
      <c r="CQ34" s="486"/>
      <c r="CR34" s="486"/>
      <c r="CS34" s="486"/>
      <c r="CT34" s="486"/>
      <c r="CU34" s="486"/>
      <c r="CV34" s="486"/>
      <c r="CW34" s="486"/>
      <c r="CX34" s="486"/>
      <c r="CY34" s="486"/>
      <c r="CZ34" s="486"/>
      <c r="DA34" s="486"/>
      <c r="DB34" s="486"/>
      <c r="DC34" s="486"/>
      <c r="DD34" s="486"/>
      <c r="DE34" s="486"/>
      <c r="DF34" s="486"/>
      <c r="DG34" s="486"/>
      <c r="DH34" s="486"/>
      <c r="DI34" s="486"/>
      <c r="DJ34" s="486"/>
      <c r="DK34" s="486"/>
      <c r="DL34" s="486"/>
      <c r="DM34" s="486"/>
      <c r="DN34" s="486"/>
      <c r="DO34" s="486"/>
      <c r="DP34" s="486"/>
      <c r="DQ34" s="486"/>
      <c r="DR34" s="486"/>
      <c r="DS34" s="486"/>
      <c r="DT34" s="486"/>
      <c r="DU34" s="486"/>
      <c r="DV34" s="486"/>
      <c r="DW34" s="486"/>
      <c r="DX34" s="486"/>
      <c r="DY34" s="486"/>
      <c r="DZ34" s="486"/>
      <c r="EA34" s="486"/>
      <c r="EB34" s="486"/>
      <c r="EC34" s="486"/>
      <c r="ED34" s="486"/>
      <c r="EE34" s="486"/>
      <c r="EF34" s="486"/>
      <c r="EG34" s="486"/>
      <c r="EH34" s="486"/>
      <c r="EI34" s="486"/>
      <c r="EJ34" s="486"/>
      <c r="EK34" s="486"/>
      <c r="EL34" s="486"/>
      <c r="EM34" s="486"/>
      <c r="EN34" s="486"/>
      <c r="EO34" s="486"/>
      <c r="EP34" s="486"/>
      <c r="EQ34" s="486"/>
      <c r="ER34" s="486"/>
      <c r="ES34" s="486"/>
      <c r="ET34" s="486"/>
      <c r="EU34" s="486"/>
      <c r="EV34" s="486"/>
      <c r="EW34" s="486"/>
      <c r="EX34" s="486"/>
      <c r="EY34" s="486"/>
      <c r="EZ34" s="486"/>
      <c r="FA34" s="486"/>
      <c r="FB34" s="486"/>
      <c r="FC34" s="486"/>
      <c r="FD34" s="486"/>
      <c r="FE34" s="486"/>
      <c r="FF34" s="486"/>
      <c r="FG34" s="486"/>
      <c r="FH34" s="486"/>
      <c r="FI34" s="486"/>
      <c r="FJ34" s="486"/>
      <c r="FK34" s="487"/>
    </row>
    <row r="35" spans="1:167" ht="14.1" customHeight="1" x14ac:dyDescent="0.25">
      <c r="A35" s="478"/>
      <c r="B35" s="479"/>
      <c r="C35" s="479"/>
      <c r="D35" s="479"/>
      <c r="E35" s="479"/>
      <c r="F35" s="479"/>
      <c r="G35" s="480"/>
      <c r="H35" s="8"/>
      <c r="I35" s="484" t="s">
        <v>742</v>
      </c>
      <c r="J35" s="484"/>
      <c r="K35" s="484"/>
      <c r="L35" s="484"/>
      <c r="M35" s="484"/>
      <c r="N35" s="484"/>
      <c r="O35" s="484"/>
      <c r="P35" s="484"/>
      <c r="Q35" s="484"/>
      <c r="R35" s="484"/>
      <c r="S35" s="484"/>
      <c r="T35" s="484"/>
      <c r="U35" s="484"/>
      <c r="V35" s="484"/>
      <c r="W35" s="484"/>
      <c r="X35" s="484"/>
      <c r="Y35" s="484"/>
      <c r="Z35" s="484"/>
      <c r="AA35" s="484"/>
      <c r="AB35" s="484"/>
      <c r="AC35" s="484"/>
      <c r="AD35" s="484"/>
      <c r="AE35" s="484"/>
      <c r="AF35" s="484"/>
      <c r="AG35" s="484"/>
      <c r="AH35" s="484"/>
      <c r="AI35" s="484"/>
      <c r="AJ35" s="484"/>
      <c r="AK35" s="484"/>
      <c r="AL35" s="484"/>
      <c r="AM35" s="484"/>
      <c r="AN35" s="485"/>
      <c r="AO35" s="478" t="s">
        <v>415</v>
      </c>
      <c r="AP35" s="479"/>
      <c r="AQ35" s="479"/>
      <c r="AR35" s="479"/>
      <c r="AS35" s="479"/>
      <c r="AT35" s="479"/>
      <c r="AU35" s="479"/>
      <c r="AV35" s="479"/>
      <c r="AW35" s="479"/>
      <c r="AX35" s="479"/>
      <c r="AY35" s="479"/>
      <c r="AZ35" s="479"/>
      <c r="BA35" s="479"/>
      <c r="BB35" s="479"/>
      <c r="BC35" s="480"/>
      <c r="BD35" s="478" t="s">
        <v>415</v>
      </c>
      <c r="BE35" s="479"/>
      <c r="BF35" s="479"/>
      <c r="BG35" s="479"/>
      <c r="BH35" s="479"/>
      <c r="BI35" s="479"/>
      <c r="BJ35" s="479"/>
      <c r="BK35" s="479"/>
      <c r="BL35" s="479"/>
      <c r="BM35" s="479"/>
      <c r="BN35" s="479"/>
      <c r="BO35" s="479"/>
      <c r="BP35" s="479"/>
      <c r="BQ35" s="479"/>
      <c r="BR35" s="479"/>
      <c r="BS35" s="479"/>
      <c r="BT35" s="479"/>
      <c r="BU35" s="479"/>
      <c r="BV35" s="479"/>
      <c r="BW35" s="479"/>
      <c r="BX35" s="480"/>
      <c r="BY35" s="478" t="s">
        <v>415</v>
      </c>
      <c r="BZ35" s="479"/>
      <c r="CA35" s="479"/>
      <c r="CB35" s="479"/>
      <c r="CC35" s="479"/>
      <c r="CD35" s="479"/>
      <c r="CE35" s="479"/>
      <c r="CF35" s="479"/>
      <c r="CG35" s="479"/>
      <c r="CH35" s="479"/>
      <c r="CI35" s="479"/>
      <c r="CJ35" s="479"/>
      <c r="CK35" s="479"/>
      <c r="CL35" s="479"/>
      <c r="CM35" s="479"/>
      <c r="CN35" s="479"/>
      <c r="CO35" s="479"/>
      <c r="CP35" s="479"/>
      <c r="CQ35" s="479"/>
      <c r="CR35" s="479"/>
      <c r="CS35" s="480"/>
      <c r="CT35" s="481" t="s">
        <v>415</v>
      </c>
      <c r="CU35" s="482"/>
      <c r="CV35" s="482"/>
      <c r="CW35" s="482"/>
      <c r="CX35" s="482"/>
      <c r="CY35" s="482"/>
      <c r="CZ35" s="482"/>
      <c r="DA35" s="482"/>
      <c r="DB35" s="482"/>
      <c r="DC35" s="482"/>
      <c r="DD35" s="482"/>
      <c r="DE35" s="482"/>
      <c r="DF35" s="482"/>
      <c r="DG35" s="482"/>
      <c r="DH35" s="482"/>
      <c r="DI35" s="482"/>
      <c r="DJ35" s="482"/>
      <c r="DK35" s="482"/>
      <c r="DL35" s="482"/>
      <c r="DM35" s="482"/>
      <c r="DN35" s="482"/>
      <c r="DO35" s="482"/>
      <c r="DP35" s="482"/>
      <c r="DQ35" s="482"/>
      <c r="DR35" s="482"/>
      <c r="DS35" s="482"/>
      <c r="DT35" s="482"/>
      <c r="DU35" s="482"/>
      <c r="DV35" s="482"/>
      <c r="DW35" s="482"/>
      <c r="DX35" s="482"/>
      <c r="DY35" s="482"/>
      <c r="DZ35" s="482"/>
      <c r="EA35" s="482"/>
      <c r="EB35" s="482"/>
      <c r="EC35" s="482"/>
      <c r="ED35" s="482"/>
      <c r="EE35" s="482"/>
      <c r="EF35" s="482"/>
      <c r="EG35" s="482"/>
      <c r="EH35" s="482"/>
      <c r="EI35" s="482"/>
      <c r="EJ35" s="482"/>
      <c r="EK35" s="482"/>
      <c r="EL35" s="482"/>
      <c r="EM35" s="482"/>
      <c r="EN35" s="482"/>
      <c r="EO35" s="482"/>
      <c r="EP35" s="482"/>
      <c r="EQ35" s="482"/>
      <c r="ER35" s="482"/>
      <c r="ES35" s="482"/>
      <c r="ET35" s="482"/>
      <c r="EU35" s="482"/>
      <c r="EV35" s="482"/>
      <c r="EW35" s="482"/>
      <c r="EX35" s="482"/>
      <c r="EY35" s="482"/>
      <c r="EZ35" s="482"/>
      <c r="FA35" s="482"/>
      <c r="FB35" s="482"/>
      <c r="FC35" s="482"/>
      <c r="FD35" s="482"/>
      <c r="FE35" s="482"/>
      <c r="FF35" s="482"/>
      <c r="FG35" s="482"/>
      <c r="FH35" s="482"/>
      <c r="FI35" s="482"/>
      <c r="FJ35" s="482"/>
      <c r="FK35" s="483"/>
    </row>
    <row r="36" spans="1:167" ht="6" customHeight="1" x14ac:dyDescent="0.25"/>
    <row r="37" spans="1:167" s="2" customFormat="1" ht="12" x14ac:dyDescent="0.2">
      <c r="E37" s="2" t="s">
        <v>308</v>
      </c>
    </row>
  </sheetData>
  <mergeCells count="56">
    <mergeCell ref="A8:FK8"/>
    <mergeCell ref="A10:FK10"/>
    <mergeCell ref="CC19:FK19"/>
    <mergeCell ref="CC20:FK20"/>
    <mergeCell ref="CC17:FK17"/>
    <mergeCell ref="CC18:FK18"/>
    <mergeCell ref="CC16:FK16"/>
    <mergeCell ref="CC15:FK15"/>
    <mergeCell ref="CC13:FK13"/>
    <mergeCell ref="A26:G26"/>
    <mergeCell ref="I26:FK26"/>
    <mergeCell ref="BY25:CS25"/>
    <mergeCell ref="BD24:CS24"/>
    <mergeCell ref="CT24:FK25"/>
    <mergeCell ref="A24:G25"/>
    <mergeCell ref="H24:AN25"/>
    <mergeCell ref="AO24:BC25"/>
    <mergeCell ref="BD25:BX25"/>
    <mergeCell ref="BY27:CS27"/>
    <mergeCell ref="CT27:FK27"/>
    <mergeCell ref="A28:G28"/>
    <mergeCell ref="I28:FK28"/>
    <mergeCell ref="A27:G27"/>
    <mergeCell ref="I27:AN27"/>
    <mergeCell ref="AO27:BC27"/>
    <mergeCell ref="BD27:BX27"/>
    <mergeCell ref="BY29:CS29"/>
    <mergeCell ref="CT29:FK29"/>
    <mergeCell ref="A30:G30"/>
    <mergeCell ref="I30:FK30"/>
    <mergeCell ref="A29:G29"/>
    <mergeCell ref="I29:AN29"/>
    <mergeCell ref="AO29:BC29"/>
    <mergeCell ref="BD29:BX29"/>
    <mergeCell ref="BY31:CS31"/>
    <mergeCell ref="CT31:FK31"/>
    <mergeCell ref="A32:G32"/>
    <mergeCell ref="I32:FK32"/>
    <mergeCell ref="A31:G31"/>
    <mergeCell ref="I31:AN31"/>
    <mergeCell ref="AO31:BC31"/>
    <mergeCell ref="BD31:BX31"/>
    <mergeCell ref="BY33:CS33"/>
    <mergeCell ref="CT33:FK33"/>
    <mergeCell ref="A34:G34"/>
    <mergeCell ref="I34:FK34"/>
    <mergeCell ref="A33:G33"/>
    <mergeCell ref="I33:AN33"/>
    <mergeCell ref="AO33:BC33"/>
    <mergeCell ref="BD33:BX33"/>
    <mergeCell ref="BY35:CS35"/>
    <mergeCell ref="CT35:FK35"/>
    <mergeCell ref="A35:G35"/>
    <mergeCell ref="I35:AN35"/>
    <mergeCell ref="AO35:BC35"/>
    <mergeCell ref="BD35:BX35"/>
  </mergeCells>
  <phoneticPr fontId="7" type="noConversion"/>
  <pageMargins left="0.39370078740157483" right="0.31496062992125984" top="0.78740157480314965" bottom="0.31496062992125984" header="0.19685039370078741" footer="0.19685039370078741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3314" r:id="rId4" name="ToggleButton1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3</xdr:row>
                <xdr:rowOff>38100</xdr:rowOff>
              </to>
            </anchor>
          </controlPr>
        </control>
      </mc:Choice>
      <mc:Fallback>
        <control shapeId="13314" r:id="rId4" name="ToggleButton1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5"/>
  <dimension ref="A1:FK21"/>
  <sheetViews>
    <sheetView view="pageBreakPreview" zoomScaleNormal="100" workbookViewId="0">
      <selection activeCell="BX11" sqref="BX11:FK11"/>
    </sheetView>
  </sheetViews>
  <sheetFormatPr defaultColWidth="0.85546875" defaultRowHeight="15" x14ac:dyDescent="0.25"/>
  <cols>
    <col min="1" max="167" width="0.85546875" style="27"/>
    <col min="168" max="16384" width="0.85546875" style="5"/>
  </cols>
  <sheetData>
    <row r="1" spans="1:167" x14ac:dyDescent="0.25">
      <c r="FK1" s="34" t="s">
        <v>49</v>
      </c>
    </row>
    <row r="3" spans="1:167" x14ac:dyDescent="0.25">
      <c r="E3" s="27" t="s">
        <v>309</v>
      </c>
    </row>
    <row r="4" spans="1:167" x14ac:dyDescent="0.25">
      <c r="A4" s="27" t="s">
        <v>310</v>
      </c>
    </row>
    <row r="5" spans="1:167" x14ac:dyDescent="0.25">
      <c r="A5" s="27" t="s">
        <v>311</v>
      </c>
    </row>
    <row r="6" spans="1:167" ht="7.5" customHeight="1" x14ac:dyDescent="0.25"/>
    <row r="7" spans="1:167" ht="44.25" customHeight="1" x14ac:dyDescent="0.25">
      <c r="A7" s="186" t="s">
        <v>51</v>
      </c>
      <c r="B7" s="190"/>
      <c r="C7" s="190"/>
      <c r="D7" s="190"/>
      <c r="E7" s="190"/>
      <c r="F7" s="190"/>
      <c r="G7" s="190"/>
      <c r="H7" s="191"/>
      <c r="I7" s="186" t="s">
        <v>312</v>
      </c>
      <c r="J7" s="190"/>
      <c r="K7" s="190"/>
      <c r="L7" s="190"/>
      <c r="M7" s="190"/>
      <c r="N7" s="190"/>
      <c r="O7" s="190"/>
      <c r="P7" s="190"/>
      <c r="Q7" s="190"/>
      <c r="R7" s="190"/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0"/>
      <c r="AD7" s="190"/>
      <c r="AE7" s="190"/>
      <c r="AF7" s="190"/>
      <c r="AG7" s="190"/>
      <c r="AH7" s="190"/>
      <c r="AI7" s="191"/>
      <c r="AJ7" s="186" t="s">
        <v>21</v>
      </c>
      <c r="AK7" s="190"/>
      <c r="AL7" s="190"/>
      <c r="AM7" s="190"/>
      <c r="AN7" s="190"/>
      <c r="AO7" s="190"/>
      <c r="AP7" s="190"/>
      <c r="AQ7" s="190"/>
      <c r="AR7" s="190"/>
      <c r="AS7" s="190"/>
      <c r="AT7" s="190"/>
      <c r="AU7" s="190"/>
      <c r="AV7" s="191"/>
      <c r="AW7" s="186" t="s">
        <v>313</v>
      </c>
      <c r="AX7" s="190"/>
      <c r="AY7" s="190"/>
      <c r="AZ7" s="190"/>
      <c r="BA7" s="190"/>
      <c r="BB7" s="190"/>
      <c r="BC7" s="190"/>
      <c r="BD7" s="190"/>
      <c r="BE7" s="190"/>
      <c r="BF7" s="190"/>
      <c r="BG7" s="190"/>
      <c r="BH7" s="190"/>
      <c r="BI7" s="190"/>
      <c r="BJ7" s="190"/>
      <c r="BK7" s="191"/>
      <c r="BL7" s="186" t="s">
        <v>314</v>
      </c>
      <c r="BM7" s="190"/>
      <c r="BN7" s="190"/>
      <c r="BO7" s="190"/>
      <c r="BP7" s="190"/>
      <c r="BQ7" s="190"/>
      <c r="BR7" s="190"/>
      <c r="BS7" s="190"/>
      <c r="BT7" s="190"/>
      <c r="BU7" s="190"/>
      <c r="BV7" s="190"/>
      <c r="BW7" s="191"/>
      <c r="BX7" s="186" t="s">
        <v>315</v>
      </c>
      <c r="BY7" s="190"/>
      <c r="BZ7" s="190"/>
      <c r="CA7" s="190"/>
      <c r="CB7" s="190"/>
      <c r="CC7" s="190"/>
      <c r="CD7" s="190"/>
      <c r="CE7" s="190"/>
      <c r="CF7" s="190"/>
      <c r="CG7" s="190"/>
      <c r="CH7" s="190"/>
      <c r="CI7" s="190"/>
      <c r="CJ7" s="190"/>
      <c r="CK7" s="190"/>
      <c r="CL7" s="190"/>
      <c r="CM7" s="190"/>
      <c r="CN7" s="190"/>
      <c r="CO7" s="190"/>
      <c r="CP7" s="190"/>
      <c r="CQ7" s="190"/>
      <c r="CR7" s="190"/>
      <c r="CS7" s="190"/>
      <c r="CT7" s="190"/>
      <c r="CU7" s="190"/>
      <c r="CV7" s="190"/>
      <c r="CW7" s="190"/>
      <c r="CX7" s="190"/>
      <c r="CY7" s="190"/>
      <c r="CZ7" s="190"/>
      <c r="DA7" s="190"/>
      <c r="DB7" s="190"/>
      <c r="DC7" s="190"/>
      <c r="DD7" s="190"/>
      <c r="DE7" s="190"/>
      <c r="DF7" s="190"/>
      <c r="DG7" s="190"/>
      <c r="DH7" s="190"/>
      <c r="DI7" s="190"/>
      <c r="DJ7" s="190"/>
      <c r="DK7" s="190"/>
      <c r="DL7" s="190"/>
      <c r="DM7" s="190"/>
      <c r="DN7" s="190"/>
      <c r="DO7" s="190"/>
      <c r="DP7" s="190"/>
      <c r="DQ7" s="190"/>
      <c r="DR7" s="190"/>
      <c r="DS7" s="190"/>
      <c r="DT7" s="190"/>
      <c r="DU7" s="190"/>
      <c r="DV7" s="190"/>
      <c r="DW7" s="190"/>
      <c r="DX7" s="190"/>
      <c r="DY7" s="190"/>
      <c r="DZ7" s="190"/>
      <c r="EA7" s="190"/>
      <c r="EB7" s="190"/>
      <c r="EC7" s="190"/>
      <c r="ED7" s="190"/>
      <c r="EE7" s="190"/>
      <c r="EF7" s="190"/>
      <c r="EG7" s="190"/>
      <c r="EH7" s="190"/>
      <c r="EI7" s="190"/>
      <c r="EJ7" s="190"/>
      <c r="EK7" s="190"/>
      <c r="EL7" s="190"/>
      <c r="EM7" s="190"/>
      <c r="EN7" s="190"/>
      <c r="EO7" s="190"/>
      <c r="EP7" s="190"/>
      <c r="EQ7" s="190"/>
      <c r="ER7" s="190"/>
      <c r="ES7" s="190"/>
      <c r="ET7" s="190"/>
      <c r="EU7" s="190"/>
      <c r="EV7" s="190"/>
      <c r="EW7" s="190"/>
      <c r="EX7" s="190"/>
      <c r="EY7" s="190"/>
      <c r="EZ7" s="190"/>
      <c r="FA7" s="190"/>
      <c r="FB7" s="190"/>
      <c r="FC7" s="190"/>
      <c r="FD7" s="190"/>
      <c r="FE7" s="190"/>
      <c r="FF7" s="190"/>
      <c r="FG7" s="190"/>
      <c r="FH7" s="190"/>
      <c r="FI7" s="190"/>
      <c r="FJ7" s="190"/>
      <c r="FK7" s="191"/>
    </row>
    <row r="8" spans="1:167" ht="20.25" customHeight="1" x14ac:dyDescent="0.25">
      <c r="A8" s="198" t="s">
        <v>68</v>
      </c>
      <c r="B8" s="199"/>
      <c r="C8" s="199"/>
      <c r="D8" s="199"/>
      <c r="E8" s="199"/>
      <c r="F8" s="199"/>
      <c r="G8" s="199"/>
      <c r="H8" s="200"/>
      <c r="I8" s="510" t="s">
        <v>793</v>
      </c>
      <c r="J8" s="370"/>
      <c r="K8" s="370"/>
      <c r="L8" s="370"/>
      <c r="M8" s="370"/>
      <c r="N8" s="370"/>
      <c r="O8" s="370"/>
      <c r="P8" s="370"/>
      <c r="Q8" s="370"/>
      <c r="R8" s="370"/>
      <c r="S8" s="370"/>
      <c r="T8" s="370"/>
      <c r="U8" s="370"/>
      <c r="V8" s="370"/>
      <c r="W8" s="370"/>
      <c r="X8" s="370"/>
      <c r="Y8" s="370"/>
      <c r="Z8" s="370"/>
      <c r="AA8" s="370"/>
      <c r="AB8" s="370"/>
      <c r="AC8" s="370"/>
      <c r="AD8" s="370"/>
      <c r="AE8" s="370"/>
      <c r="AF8" s="370"/>
      <c r="AG8" s="370"/>
      <c r="AH8" s="370"/>
      <c r="AI8" s="370"/>
      <c r="AJ8" s="370"/>
      <c r="AK8" s="370"/>
      <c r="AL8" s="370"/>
      <c r="AM8" s="370"/>
      <c r="AN8" s="370"/>
      <c r="AO8" s="370"/>
      <c r="AP8" s="370"/>
      <c r="AQ8" s="370"/>
      <c r="AR8" s="370"/>
      <c r="AS8" s="370"/>
      <c r="AT8" s="370"/>
      <c r="AU8" s="370"/>
      <c r="AV8" s="370"/>
      <c r="AW8" s="370"/>
      <c r="AX8" s="370"/>
      <c r="AY8" s="370"/>
      <c r="AZ8" s="370"/>
      <c r="BA8" s="370"/>
      <c r="BB8" s="370"/>
      <c r="BC8" s="370"/>
      <c r="BD8" s="370"/>
      <c r="BE8" s="370"/>
      <c r="BF8" s="370"/>
      <c r="BG8" s="370"/>
      <c r="BH8" s="370"/>
      <c r="BI8" s="370"/>
      <c r="BJ8" s="370"/>
      <c r="BK8" s="370"/>
      <c r="BL8" s="370"/>
      <c r="BM8" s="370"/>
      <c r="BN8" s="370"/>
      <c r="BO8" s="370"/>
      <c r="BP8" s="370"/>
      <c r="BQ8" s="370"/>
      <c r="BR8" s="370"/>
      <c r="BS8" s="370"/>
      <c r="BT8" s="370"/>
      <c r="BU8" s="370"/>
      <c r="BV8" s="370"/>
      <c r="BW8" s="370"/>
      <c r="BX8" s="370"/>
      <c r="BY8" s="370"/>
      <c r="BZ8" s="370"/>
      <c r="CA8" s="370"/>
      <c r="CB8" s="370"/>
      <c r="CC8" s="370"/>
      <c r="CD8" s="370"/>
      <c r="CE8" s="370"/>
      <c r="CF8" s="370"/>
      <c r="CG8" s="370"/>
      <c r="CH8" s="370"/>
      <c r="CI8" s="370"/>
      <c r="CJ8" s="370"/>
      <c r="CK8" s="370"/>
      <c r="CL8" s="370"/>
      <c r="CM8" s="370"/>
      <c r="CN8" s="370"/>
      <c r="CO8" s="370"/>
      <c r="CP8" s="370"/>
      <c r="CQ8" s="370"/>
      <c r="CR8" s="370"/>
      <c r="CS8" s="370"/>
      <c r="CT8" s="370"/>
      <c r="CU8" s="370"/>
      <c r="CV8" s="370"/>
      <c r="CW8" s="370"/>
      <c r="CX8" s="370"/>
      <c r="CY8" s="370"/>
      <c r="CZ8" s="370"/>
      <c r="DA8" s="370"/>
      <c r="DB8" s="370"/>
      <c r="DC8" s="370"/>
      <c r="DD8" s="370"/>
      <c r="DE8" s="370"/>
      <c r="DF8" s="370"/>
      <c r="DG8" s="370"/>
      <c r="DH8" s="370"/>
      <c r="DI8" s="370"/>
      <c r="DJ8" s="370"/>
      <c r="DK8" s="370"/>
      <c r="DL8" s="370"/>
      <c r="DM8" s="370"/>
      <c r="DN8" s="370"/>
      <c r="DO8" s="370"/>
      <c r="DP8" s="370"/>
      <c r="DQ8" s="370"/>
      <c r="DR8" s="370"/>
      <c r="DS8" s="370"/>
      <c r="DT8" s="370"/>
      <c r="DU8" s="370"/>
      <c r="DV8" s="370"/>
      <c r="DW8" s="370"/>
      <c r="DX8" s="370"/>
      <c r="DY8" s="370"/>
      <c r="DZ8" s="370"/>
      <c r="EA8" s="370"/>
      <c r="EB8" s="370"/>
      <c r="EC8" s="370"/>
      <c r="ED8" s="370"/>
      <c r="EE8" s="370"/>
      <c r="EF8" s="370"/>
      <c r="EG8" s="370"/>
      <c r="EH8" s="370"/>
      <c r="EI8" s="370"/>
      <c r="EJ8" s="370"/>
      <c r="EK8" s="370"/>
      <c r="EL8" s="370"/>
      <c r="EM8" s="370"/>
      <c r="EN8" s="370"/>
      <c r="EO8" s="370"/>
      <c r="EP8" s="370"/>
      <c r="EQ8" s="370"/>
      <c r="ER8" s="370"/>
      <c r="ES8" s="370"/>
      <c r="ET8" s="370"/>
      <c r="EU8" s="370"/>
      <c r="EV8" s="370"/>
      <c r="EW8" s="370"/>
      <c r="EX8" s="370"/>
      <c r="EY8" s="370"/>
      <c r="EZ8" s="370"/>
      <c r="FA8" s="370"/>
      <c r="FB8" s="370"/>
      <c r="FC8" s="370"/>
      <c r="FD8" s="370"/>
      <c r="FE8" s="370"/>
      <c r="FF8" s="370"/>
      <c r="FG8" s="370"/>
      <c r="FH8" s="370"/>
      <c r="FI8" s="370"/>
      <c r="FJ8" s="370"/>
      <c r="FK8" s="371"/>
    </row>
    <row r="9" spans="1:167" x14ac:dyDescent="0.25">
      <c r="A9" s="198" t="s">
        <v>70</v>
      </c>
      <c r="B9" s="199"/>
      <c r="C9" s="199"/>
      <c r="D9" s="199"/>
      <c r="E9" s="199"/>
      <c r="F9" s="199"/>
      <c r="G9" s="199"/>
      <c r="H9" s="200"/>
      <c r="I9" s="30"/>
      <c r="J9" s="237" t="s">
        <v>316</v>
      </c>
      <c r="K9" s="237"/>
      <c r="L9" s="237"/>
      <c r="M9" s="237"/>
      <c r="N9" s="237"/>
      <c r="O9" s="237"/>
      <c r="P9" s="237"/>
      <c r="Q9" s="237"/>
      <c r="R9" s="237"/>
      <c r="S9" s="237"/>
      <c r="T9" s="237"/>
      <c r="U9" s="237"/>
      <c r="V9" s="237"/>
      <c r="W9" s="237"/>
      <c r="X9" s="237"/>
      <c r="Y9" s="237"/>
      <c r="Z9" s="237"/>
      <c r="AA9" s="237"/>
      <c r="AB9" s="237"/>
      <c r="AC9" s="237"/>
      <c r="AD9" s="237"/>
      <c r="AE9" s="237"/>
      <c r="AF9" s="237"/>
      <c r="AG9" s="237"/>
      <c r="AH9" s="237"/>
      <c r="AI9" s="278"/>
      <c r="AJ9" s="189" t="s">
        <v>129</v>
      </c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1"/>
      <c r="AW9" s="262" t="s">
        <v>415</v>
      </c>
      <c r="AX9" s="263"/>
      <c r="AY9" s="263"/>
      <c r="AZ9" s="263"/>
      <c r="BA9" s="263"/>
      <c r="BB9" s="263"/>
      <c r="BC9" s="263"/>
      <c r="BD9" s="263"/>
      <c r="BE9" s="263"/>
      <c r="BF9" s="263"/>
      <c r="BG9" s="263"/>
      <c r="BH9" s="263"/>
      <c r="BI9" s="263"/>
      <c r="BJ9" s="263"/>
      <c r="BK9" s="264"/>
      <c r="BL9" s="254">
        <v>2006</v>
      </c>
      <c r="BM9" s="255"/>
      <c r="BN9" s="255"/>
      <c r="BO9" s="255"/>
      <c r="BP9" s="255"/>
      <c r="BQ9" s="255"/>
      <c r="BR9" s="255"/>
      <c r="BS9" s="255"/>
      <c r="BT9" s="255"/>
      <c r="BU9" s="255"/>
      <c r="BV9" s="255"/>
      <c r="BW9" s="256"/>
      <c r="BX9" s="510" t="s">
        <v>771</v>
      </c>
      <c r="BY9" s="511"/>
      <c r="BZ9" s="511"/>
      <c r="CA9" s="511"/>
      <c r="CB9" s="511"/>
      <c r="CC9" s="511"/>
      <c r="CD9" s="511"/>
      <c r="CE9" s="511"/>
      <c r="CF9" s="511"/>
      <c r="CG9" s="511"/>
      <c r="CH9" s="511"/>
      <c r="CI9" s="511"/>
      <c r="CJ9" s="511"/>
      <c r="CK9" s="511"/>
      <c r="CL9" s="511"/>
      <c r="CM9" s="511"/>
      <c r="CN9" s="511"/>
      <c r="CO9" s="511"/>
      <c r="CP9" s="511"/>
      <c r="CQ9" s="511"/>
      <c r="CR9" s="511"/>
      <c r="CS9" s="511"/>
      <c r="CT9" s="511"/>
      <c r="CU9" s="511"/>
      <c r="CV9" s="511"/>
      <c r="CW9" s="511"/>
      <c r="CX9" s="511"/>
      <c r="CY9" s="511"/>
      <c r="CZ9" s="511"/>
      <c r="DA9" s="511"/>
      <c r="DB9" s="511"/>
      <c r="DC9" s="511"/>
      <c r="DD9" s="511"/>
      <c r="DE9" s="511"/>
      <c r="DF9" s="511"/>
      <c r="DG9" s="511"/>
      <c r="DH9" s="511"/>
      <c r="DI9" s="511"/>
      <c r="DJ9" s="511"/>
      <c r="DK9" s="511"/>
      <c r="DL9" s="511"/>
      <c r="DM9" s="511"/>
      <c r="DN9" s="511"/>
      <c r="DO9" s="511"/>
      <c r="DP9" s="511"/>
      <c r="DQ9" s="511"/>
      <c r="DR9" s="511"/>
      <c r="DS9" s="511"/>
      <c r="DT9" s="511"/>
      <c r="DU9" s="511"/>
      <c r="DV9" s="511"/>
      <c r="DW9" s="511"/>
      <c r="DX9" s="511"/>
      <c r="DY9" s="511"/>
      <c r="DZ9" s="511"/>
      <c r="EA9" s="511"/>
      <c r="EB9" s="511"/>
      <c r="EC9" s="511"/>
      <c r="ED9" s="511"/>
      <c r="EE9" s="511"/>
      <c r="EF9" s="511"/>
      <c r="EG9" s="511"/>
      <c r="EH9" s="511"/>
      <c r="EI9" s="511"/>
      <c r="EJ9" s="511"/>
      <c r="EK9" s="511"/>
      <c r="EL9" s="511"/>
      <c r="EM9" s="511"/>
      <c r="EN9" s="511"/>
      <c r="EO9" s="511"/>
      <c r="EP9" s="511"/>
      <c r="EQ9" s="511"/>
      <c r="ER9" s="511"/>
      <c r="ES9" s="511"/>
      <c r="ET9" s="511"/>
      <c r="EU9" s="511"/>
      <c r="EV9" s="511"/>
      <c r="EW9" s="511"/>
      <c r="EX9" s="511"/>
      <c r="EY9" s="511"/>
      <c r="EZ9" s="511"/>
      <c r="FA9" s="511"/>
      <c r="FB9" s="511"/>
      <c r="FC9" s="511"/>
      <c r="FD9" s="511"/>
      <c r="FE9" s="511"/>
      <c r="FF9" s="511"/>
      <c r="FG9" s="511"/>
      <c r="FH9" s="511"/>
      <c r="FI9" s="511"/>
      <c r="FJ9" s="511"/>
      <c r="FK9" s="512"/>
    </row>
    <row r="10" spans="1:167" x14ac:dyDescent="0.25">
      <c r="A10" s="198"/>
      <c r="B10" s="199"/>
      <c r="C10" s="199"/>
      <c r="D10" s="199"/>
      <c r="E10" s="199"/>
      <c r="F10" s="199"/>
      <c r="G10" s="199"/>
      <c r="H10" s="200"/>
      <c r="I10" s="30"/>
      <c r="J10" s="286" t="s">
        <v>415</v>
      </c>
      <c r="K10" s="286"/>
      <c r="L10" s="286"/>
      <c r="M10" s="286"/>
      <c r="N10" s="286"/>
      <c r="O10" s="286"/>
      <c r="P10" s="286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7"/>
      <c r="AJ10" s="189" t="s">
        <v>415</v>
      </c>
      <c r="AK10" s="190"/>
      <c r="AL10" s="190"/>
      <c r="AM10" s="190"/>
      <c r="AN10" s="190"/>
      <c r="AO10" s="190"/>
      <c r="AP10" s="190"/>
      <c r="AQ10" s="190"/>
      <c r="AR10" s="190"/>
      <c r="AS10" s="190"/>
      <c r="AT10" s="190"/>
      <c r="AU10" s="190"/>
      <c r="AV10" s="191"/>
      <c r="AW10" s="262" t="s">
        <v>415</v>
      </c>
      <c r="AX10" s="263"/>
      <c r="AY10" s="263"/>
      <c r="AZ10" s="263"/>
      <c r="BA10" s="263"/>
      <c r="BB10" s="263"/>
      <c r="BC10" s="263"/>
      <c r="BD10" s="263"/>
      <c r="BE10" s="263"/>
      <c r="BF10" s="263"/>
      <c r="BG10" s="263"/>
      <c r="BH10" s="263"/>
      <c r="BI10" s="263"/>
      <c r="BJ10" s="263"/>
      <c r="BK10" s="264"/>
      <c r="BL10" s="254" t="s">
        <v>415</v>
      </c>
      <c r="BM10" s="255"/>
      <c r="BN10" s="255"/>
      <c r="BO10" s="255"/>
      <c r="BP10" s="255"/>
      <c r="BQ10" s="255"/>
      <c r="BR10" s="255"/>
      <c r="BS10" s="255"/>
      <c r="BT10" s="255"/>
      <c r="BU10" s="255"/>
      <c r="BV10" s="255"/>
      <c r="BW10" s="256"/>
      <c r="BX10" s="186" t="s">
        <v>415</v>
      </c>
      <c r="BY10" s="187"/>
      <c r="BZ10" s="187"/>
      <c r="CA10" s="187"/>
      <c r="CB10" s="187"/>
      <c r="CC10" s="187"/>
      <c r="CD10" s="187"/>
      <c r="CE10" s="187"/>
      <c r="CF10" s="187"/>
      <c r="CG10" s="187"/>
      <c r="CH10" s="187"/>
      <c r="CI10" s="187"/>
      <c r="CJ10" s="187"/>
      <c r="CK10" s="187"/>
      <c r="CL10" s="187"/>
      <c r="CM10" s="187"/>
      <c r="CN10" s="187"/>
      <c r="CO10" s="187"/>
      <c r="CP10" s="187"/>
      <c r="CQ10" s="187"/>
      <c r="CR10" s="187"/>
      <c r="CS10" s="187"/>
      <c r="CT10" s="187"/>
      <c r="CU10" s="187"/>
      <c r="CV10" s="187"/>
      <c r="CW10" s="187"/>
      <c r="CX10" s="187"/>
      <c r="CY10" s="187"/>
      <c r="CZ10" s="187"/>
      <c r="DA10" s="187"/>
      <c r="DB10" s="187"/>
      <c r="DC10" s="187"/>
      <c r="DD10" s="187"/>
      <c r="DE10" s="187"/>
      <c r="DF10" s="187"/>
      <c r="DG10" s="187"/>
      <c r="DH10" s="187"/>
      <c r="DI10" s="187"/>
      <c r="DJ10" s="187"/>
      <c r="DK10" s="187"/>
      <c r="DL10" s="187"/>
      <c r="DM10" s="187"/>
      <c r="DN10" s="187"/>
      <c r="DO10" s="187"/>
      <c r="DP10" s="187"/>
      <c r="DQ10" s="187"/>
      <c r="DR10" s="187"/>
      <c r="DS10" s="187"/>
      <c r="DT10" s="187"/>
      <c r="DU10" s="187"/>
      <c r="DV10" s="187"/>
      <c r="DW10" s="187"/>
      <c r="DX10" s="187"/>
      <c r="DY10" s="187"/>
      <c r="DZ10" s="187"/>
      <c r="EA10" s="187"/>
      <c r="EB10" s="187"/>
      <c r="EC10" s="187"/>
      <c r="ED10" s="187"/>
      <c r="EE10" s="187"/>
      <c r="EF10" s="187"/>
      <c r="EG10" s="187"/>
      <c r="EH10" s="187"/>
      <c r="EI10" s="187"/>
      <c r="EJ10" s="187"/>
      <c r="EK10" s="187"/>
      <c r="EL10" s="187"/>
      <c r="EM10" s="187"/>
      <c r="EN10" s="187"/>
      <c r="EO10" s="187"/>
      <c r="EP10" s="187"/>
      <c r="EQ10" s="187"/>
      <c r="ER10" s="187"/>
      <c r="ES10" s="187"/>
      <c r="ET10" s="187"/>
      <c r="EU10" s="187"/>
      <c r="EV10" s="187"/>
      <c r="EW10" s="187"/>
      <c r="EX10" s="187"/>
      <c r="EY10" s="187"/>
      <c r="EZ10" s="187"/>
      <c r="FA10" s="187"/>
      <c r="FB10" s="187"/>
      <c r="FC10" s="187"/>
      <c r="FD10" s="187"/>
      <c r="FE10" s="187"/>
      <c r="FF10" s="187"/>
      <c r="FG10" s="187"/>
      <c r="FH10" s="187"/>
      <c r="FI10" s="187"/>
      <c r="FJ10" s="187"/>
      <c r="FK10" s="188"/>
    </row>
    <row r="11" spans="1:167" ht="32.25" customHeight="1" x14ac:dyDescent="0.25">
      <c r="A11" s="198" t="s">
        <v>77</v>
      </c>
      <c r="B11" s="199"/>
      <c r="C11" s="199"/>
      <c r="D11" s="199"/>
      <c r="E11" s="199"/>
      <c r="F11" s="199"/>
      <c r="G11" s="199"/>
      <c r="H11" s="200"/>
      <c r="I11" s="30"/>
      <c r="J11" s="237" t="s">
        <v>317</v>
      </c>
      <c r="K11" s="237"/>
      <c r="L11" s="237"/>
      <c r="M11" s="237"/>
      <c r="N11" s="237"/>
      <c r="O11" s="237"/>
      <c r="P11" s="237"/>
      <c r="Q11" s="237"/>
      <c r="R11" s="237"/>
      <c r="S11" s="237"/>
      <c r="T11" s="237"/>
      <c r="U11" s="237"/>
      <c r="V11" s="237"/>
      <c r="W11" s="237"/>
      <c r="X11" s="237"/>
      <c r="Y11" s="237"/>
      <c r="Z11" s="237"/>
      <c r="AA11" s="237"/>
      <c r="AB11" s="237"/>
      <c r="AC11" s="237"/>
      <c r="AD11" s="237"/>
      <c r="AE11" s="237"/>
      <c r="AF11" s="237"/>
      <c r="AG11" s="237"/>
      <c r="AH11" s="237"/>
      <c r="AI11" s="278"/>
      <c r="AJ11" s="189" t="s">
        <v>130</v>
      </c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1"/>
      <c r="AW11" s="262">
        <v>40</v>
      </c>
      <c r="AX11" s="263"/>
      <c r="AY11" s="263"/>
      <c r="AZ11" s="263"/>
      <c r="BA11" s="263"/>
      <c r="BB11" s="263"/>
      <c r="BC11" s="263"/>
      <c r="BD11" s="263"/>
      <c r="BE11" s="263"/>
      <c r="BF11" s="263"/>
      <c r="BG11" s="263"/>
      <c r="BH11" s="263"/>
      <c r="BI11" s="263"/>
      <c r="BJ11" s="263"/>
      <c r="BK11" s="264"/>
      <c r="BL11" s="254">
        <v>2008</v>
      </c>
      <c r="BM11" s="255"/>
      <c r="BN11" s="255"/>
      <c r="BO11" s="255"/>
      <c r="BP11" s="255"/>
      <c r="BQ11" s="255"/>
      <c r="BR11" s="255"/>
      <c r="BS11" s="255"/>
      <c r="BT11" s="255"/>
      <c r="BU11" s="255"/>
      <c r="BV11" s="255"/>
      <c r="BW11" s="256"/>
      <c r="BX11" s="510" t="s">
        <v>777</v>
      </c>
      <c r="BY11" s="511"/>
      <c r="BZ11" s="511"/>
      <c r="CA11" s="511"/>
      <c r="CB11" s="511"/>
      <c r="CC11" s="511"/>
      <c r="CD11" s="511"/>
      <c r="CE11" s="511"/>
      <c r="CF11" s="511"/>
      <c r="CG11" s="511"/>
      <c r="CH11" s="511"/>
      <c r="CI11" s="511"/>
      <c r="CJ11" s="511"/>
      <c r="CK11" s="511"/>
      <c r="CL11" s="511"/>
      <c r="CM11" s="511"/>
      <c r="CN11" s="511"/>
      <c r="CO11" s="511"/>
      <c r="CP11" s="511"/>
      <c r="CQ11" s="511"/>
      <c r="CR11" s="511"/>
      <c r="CS11" s="511"/>
      <c r="CT11" s="511"/>
      <c r="CU11" s="511"/>
      <c r="CV11" s="511"/>
      <c r="CW11" s="511"/>
      <c r="CX11" s="511"/>
      <c r="CY11" s="511"/>
      <c r="CZ11" s="511"/>
      <c r="DA11" s="511"/>
      <c r="DB11" s="511"/>
      <c r="DC11" s="511"/>
      <c r="DD11" s="511"/>
      <c r="DE11" s="511"/>
      <c r="DF11" s="511"/>
      <c r="DG11" s="511"/>
      <c r="DH11" s="511"/>
      <c r="DI11" s="511"/>
      <c r="DJ11" s="511"/>
      <c r="DK11" s="511"/>
      <c r="DL11" s="511"/>
      <c r="DM11" s="511"/>
      <c r="DN11" s="511"/>
      <c r="DO11" s="511"/>
      <c r="DP11" s="511"/>
      <c r="DQ11" s="511"/>
      <c r="DR11" s="511"/>
      <c r="DS11" s="511"/>
      <c r="DT11" s="511"/>
      <c r="DU11" s="511"/>
      <c r="DV11" s="511"/>
      <c r="DW11" s="511"/>
      <c r="DX11" s="511"/>
      <c r="DY11" s="511"/>
      <c r="DZ11" s="511"/>
      <c r="EA11" s="511"/>
      <c r="EB11" s="511"/>
      <c r="EC11" s="511"/>
      <c r="ED11" s="511"/>
      <c r="EE11" s="511"/>
      <c r="EF11" s="511"/>
      <c r="EG11" s="511"/>
      <c r="EH11" s="511"/>
      <c r="EI11" s="511"/>
      <c r="EJ11" s="511"/>
      <c r="EK11" s="511"/>
      <c r="EL11" s="511"/>
      <c r="EM11" s="511"/>
      <c r="EN11" s="511"/>
      <c r="EO11" s="511"/>
      <c r="EP11" s="511"/>
      <c r="EQ11" s="511"/>
      <c r="ER11" s="511"/>
      <c r="ES11" s="511"/>
      <c r="ET11" s="511"/>
      <c r="EU11" s="511"/>
      <c r="EV11" s="511"/>
      <c r="EW11" s="511"/>
      <c r="EX11" s="511"/>
      <c r="EY11" s="511"/>
      <c r="EZ11" s="511"/>
      <c r="FA11" s="511"/>
      <c r="FB11" s="511"/>
      <c r="FC11" s="511"/>
      <c r="FD11" s="511"/>
      <c r="FE11" s="511"/>
      <c r="FF11" s="511"/>
      <c r="FG11" s="511"/>
      <c r="FH11" s="511"/>
      <c r="FI11" s="511"/>
      <c r="FJ11" s="511"/>
      <c r="FK11" s="512"/>
    </row>
    <row r="12" spans="1:167" ht="19.5" customHeight="1" x14ac:dyDescent="0.25">
      <c r="A12" s="198"/>
      <c r="B12" s="199"/>
      <c r="C12" s="199"/>
      <c r="D12" s="199"/>
      <c r="E12" s="199"/>
      <c r="F12" s="199"/>
      <c r="G12" s="199"/>
      <c r="H12" s="200"/>
      <c r="I12" s="30"/>
      <c r="J12" s="286" t="s">
        <v>415</v>
      </c>
      <c r="K12" s="286"/>
      <c r="L12" s="286"/>
      <c r="M12" s="286"/>
      <c r="N12" s="286"/>
      <c r="O12" s="286"/>
      <c r="P12" s="286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7"/>
      <c r="AJ12" s="189" t="s">
        <v>415</v>
      </c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1"/>
      <c r="AW12" s="262" t="s">
        <v>415</v>
      </c>
      <c r="AX12" s="263"/>
      <c r="AY12" s="263"/>
      <c r="AZ12" s="263"/>
      <c r="BA12" s="263"/>
      <c r="BB12" s="263"/>
      <c r="BC12" s="263"/>
      <c r="BD12" s="263"/>
      <c r="BE12" s="263"/>
      <c r="BF12" s="263"/>
      <c r="BG12" s="263"/>
      <c r="BH12" s="263"/>
      <c r="BI12" s="263"/>
      <c r="BJ12" s="263"/>
      <c r="BK12" s="264"/>
      <c r="BL12" s="254">
        <v>2009</v>
      </c>
      <c r="BM12" s="255"/>
      <c r="BN12" s="255"/>
      <c r="BO12" s="255"/>
      <c r="BP12" s="255"/>
      <c r="BQ12" s="255"/>
      <c r="BR12" s="255"/>
      <c r="BS12" s="255"/>
      <c r="BT12" s="255"/>
      <c r="BU12" s="255"/>
      <c r="BV12" s="255"/>
      <c r="BW12" s="256"/>
      <c r="BX12" s="510" t="s">
        <v>776</v>
      </c>
      <c r="BY12" s="511"/>
      <c r="BZ12" s="511"/>
      <c r="CA12" s="511"/>
      <c r="CB12" s="511"/>
      <c r="CC12" s="511"/>
      <c r="CD12" s="511"/>
      <c r="CE12" s="511"/>
      <c r="CF12" s="511"/>
      <c r="CG12" s="511"/>
      <c r="CH12" s="511"/>
      <c r="CI12" s="511"/>
      <c r="CJ12" s="511"/>
      <c r="CK12" s="511"/>
      <c r="CL12" s="511"/>
      <c r="CM12" s="511"/>
      <c r="CN12" s="511"/>
      <c r="CO12" s="511"/>
      <c r="CP12" s="511"/>
      <c r="CQ12" s="511"/>
      <c r="CR12" s="511"/>
      <c r="CS12" s="511"/>
      <c r="CT12" s="511"/>
      <c r="CU12" s="511"/>
      <c r="CV12" s="511"/>
      <c r="CW12" s="511"/>
      <c r="CX12" s="511"/>
      <c r="CY12" s="511"/>
      <c r="CZ12" s="511"/>
      <c r="DA12" s="511"/>
      <c r="DB12" s="511"/>
      <c r="DC12" s="511"/>
      <c r="DD12" s="511"/>
      <c r="DE12" s="511"/>
      <c r="DF12" s="511"/>
      <c r="DG12" s="511"/>
      <c r="DH12" s="511"/>
      <c r="DI12" s="511"/>
      <c r="DJ12" s="511"/>
      <c r="DK12" s="511"/>
      <c r="DL12" s="511"/>
      <c r="DM12" s="511"/>
      <c r="DN12" s="511"/>
      <c r="DO12" s="511"/>
      <c r="DP12" s="511"/>
      <c r="DQ12" s="511"/>
      <c r="DR12" s="511"/>
      <c r="DS12" s="511"/>
      <c r="DT12" s="511"/>
      <c r="DU12" s="511"/>
      <c r="DV12" s="511"/>
      <c r="DW12" s="511"/>
      <c r="DX12" s="511"/>
      <c r="DY12" s="511"/>
      <c r="DZ12" s="511"/>
      <c r="EA12" s="511"/>
      <c r="EB12" s="511"/>
      <c r="EC12" s="511"/>
      <c r="ED12" s="511"/>
      <c r="EE12" s="511"/>
      <c r="EF12" s="511"/>
      <c r="EG12" s="511"/>
      <c r="EH12" s="511"/>
      <c r="EI12" s="511"/>
      <c r="EJ12" s="511"/>
      <c r="EK12" s="511"/>
      <c r="EL12" s="511"/>
      <c r="EM12" s="511"/>
      <c r="EN12" s="511"/>
      <c r="EO12" s="511"/>
      <c r="EP12" s="511"/>
      <c r="EQ12" s="511"/>
      <c r="ER12" s="511"/>
      <c r="ES12" s="511"/>
      <c r="ET12" s="511"/>
      <c r="EU12" s="511"/>
      <c r="EV12" s="511"/>
      <c r="EW12" s="511"/>
      <c r="EX12" s="511"/>
      <c r="EY12" s="511"/>
      <c r="EZ12" s="511"/>
      <c r="FA12" s="511"/>
      <c r="FB12" s="511"/>
      <c r="FC12" s="511"/>
      <c r="FD12" s="511"/>
      <c r="FE12" s="511"/>
      <c r="FF12" s="511"/>
      <c r="FG12" s="511"/>
      <c r="FH12" s="511"/>
      <c r="FI12" s="511"/>
      <c r="FJ12" s="511"/>
      <c r="FK12" s="512"/>
    </row>
    <row r="13" spans="1:167" x14ac:dyDescent="0.25">
      <c r="A13" s="198" t="s">
        <v>79</v>
      </c>
      <c r="B13" s="199"/>
      <c r="C13" s="199"/>
      <c r="D13" s="199"/>
      <c r="E13" s="199"/>
      <c r="F13" s="199"/>
      <c r="G13" s="199"/>
      <c r="H13" s="200"/>
      <c r="I13" s="30"/>
      <c r="J13" s="237" t="s">
        <v>318</v>
      </c>
      <c r="K13" s="237"/>
      <c r="L13" s="237"/>
      <c r="M13" s="237"/>
      <c r="N13" s="237"/>
      <c r="O13" s="237"/>
      <c r="P13" s="237"/>
      <c r="Q13" s="237"/>
      <c r="R13" s="237"/>
      <c r="S13" s="237"/>
      <c r="T13" s="237"/>
      <c r="U13" s="237"/>
      <c r="V13" s="237"/>
      <c r="W13" s="237"/>
      <c r="X13" s="237"/>
      <c r="Y13" s="237"/>
      <c r="Z13" s="237"/>
      <c r="AA13" s="237"/>
      <c r="AB13" s="237"/>
      <c r="AC13" s="237"/>
      <c r="AD13" s="237"/>
      <c r="AE13" s="237"/>
      <c r="AF13" s="237"/>
      <c r="AG13" s="237"/>
      <c r="AH13" s="237"/>
      <c r="AI13" s="278"/>
      <c r="AJ13" s="189" t="s">
        <v>132</v>
      </c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1"/>
      <c r="AW13" s="262" t="s">
        <v>415</v>
      </c>
      <c r="AX13" s="263"/>
      <c r="AY13" s="263"/>
      <c r="AZ13" s="263"/>
      <c r="BA13" s="263"/>
      <c r="BB13" s="263"/>
      <c r="BC13" s="263"/>
      <c r="BD13" s="263"/>
      <c r="BE13" s="263"/>
      <c r="BF13" s="263"/>
      <c r="BG13" s="263"/>
      <c r="BH13" s="263"/>
      <c r="BI13" s="263"/>
      <c r="BJ13" s="263"/>
      <c r="BK13" s="264"/>
      <c r="BL13" s="254" t="s">
        <v>415</v>
      </c>
      <c r="BM13" s="255"/>
      <c r="BN13" s="255"/>
      <c r="BO13" s="255"/>
      <c r="BP13" s="255"/>
      <c r="BQ13" s="255"/>
      <c r="BR13" s="255"/>
      <c r="BS13" s="255"/>
      <c r="BT13" s="255"/>
      <c r="BU13" s="255"/>
      <c r="BV13" s="255"/>
      <c r="BW13" s="256"/>
      <c r="BX13" s="186" t="s">
        <v>415</v>
      </c>
      <c r="BY13" s="187"/>
      <c r="BZ13" s="187"/>
      <c r="CA13" s="187"/>
      <c r="CB13" s="187"/>
      <c r="CC13" s="187"/>
      <c r="CD13" s="187"/>
      <c r="CE13" s="187"/>
      <c r="CF13" s="187"/>
      <c r="CG13" s="187"/>
      <c r="CH13" s="187"/>
      <c r="CI13" s="187"/>
      <c r="CJ13" s="187"/>
      <c r="CK13" s="187"/>
      <c r="CL13" s="187"/>
      <c r="CM13" s="187"/>
      <c r="CN13" s="187"/>
      <c r="CO13" s="187"/>
      <c r="CP13" s="187"/>
      <c r="CQ13" s="187"/>
      <c r="CR13" s="187"/>
      <c r="CS13" s="187"/>
      <c r="CT13" s="187"/>
      <c r="CU13" s="187"/>
      <c r="CV13" s="187"/>
      <c r="CW13" s="187"/>
      <c r="CX13" s="187"/>
      <c r="CY13" s="187"/>
      <c r="CZ13" s="187"/>
      <c r="DA13" s="187"/>
      <c r="DB13" s="187"/>
      <c r="DC13" s="187"/>
      <c r="DD13" s="187"/>
      <c r="DE13" s="187"/>
      <c r="DF13" s="187"/>
      <c r="DG13" s="187"/>
      <c r="DH13" s="187"/>
      <c r="DI13" s="187"/>
      <c r="DJ13" s="187"/>
      <c r="DK13" s="187"/>
      <c r="DL13" s="187"/>
      <c r="DM13" s="187"/>
      <c r="DN13" s="187"/>
      <c r="DO13" s="187"/>
      <c r="DP13" s="187"/>
      <c r="DQ13" s="187"/>
      <c r="DR13" s="187"/>
      <c r="DS13" s="187"/>
      <c r="DT13" s="187"/>
      <c r="DU13" s="187"/>
      <c r="DV13" s="187"/>
      <c r="DW13" s="187"/>
      <c r="DX13" s="187"/>
      <c r="DY13" s="187"/>
      <c r="DZ13" s="187"/>
      <c r="EA13" s="187"/>
      <c r="EB13" s="187"/>
      <c r="EC13" s="187"/>
      <c r="ED13" s="187"/>
      <c r="EE13" s="187"/>
      <c r="EF13" s="187"/>
      <c r="EG13" s="187"/>
      <c r="EH13" s="187"/>
      <c r="EI13" s="187"/>
      <c r="EJ13" s="187"/>
      <c r="EK13" s="187"/>
      <c r="EL13" s="187"/>
      <c r="EM13" s="187"/>
      <c r="EN13" s="187"/>
      <c r="EO13" s="187"/>
      <c r="EP13" s="187"/>
      <c r="EQ13" s="187"/>
      <c r="ER13" s="187"/>
      <c r="ES13" s="187"/>
      <c r="ET13" s="187"/>
      <c r="EU13" s="187"/>
      <c r="EV13" s="187"/>
      <c r="EW13" s="187"/>
      <c r="EX13" s="187"/>
      <c r="EY13" s="187"/>
      <c r="EZ13" s="187"/>
      <c r="FA13" s="187"/>
      <c r="FB13" s="187"/>
      <c r="FC13" s="187"/>
      <c r="FD13" s="187"/>
      <c r="FE13" s="187"/>
      <c r="FF13" s="187"/>
      <c r="FG13" s="187"/>
      <c r="FH13" s="187"/>
      <c r="FI13" s="187"/>
      <c r="FJ13" s="187"/>
      <c r="FK13" s="188"/>
    </row>
    <row r="14" spans="1:167" x14ac:dyDescent="0.25">
      <c r="A14" s="198" t="s">
        <v>81</v>
      </c>
      <c r="B14" s="199"/>
      <c r="C14" s="199"/>
      <c r="D14" s="199"/>
      <c r="E14" s="199"/>
      <c r="F14" s="199"/>
      <c r="G14" s="199"/>
      <c r="H14" s="200"/>
      <c r="I14" s="30"/>
      <c r="J14" s="237" t="s">
        <v>319</v>
      </c>
      <c r="K14" s="237"/>
      <c r="L14" s="237"/>
      <c r="M14" s="237"/>
      <c r="N14" s="237"/>
      <c r="O14" s="237"/>
      <c r="P14" s="237"/>
      <c r="Q14" s="237"/>
      <c r="R14" s="237"/>
      <c r="S14" s="237"/>
      <c r="T14" s="237"/>
      <c r="U14" s="237"/>
      <c r="V14" s="237"/>
      <c r="W14" s="237"/>
      <c r="X14" s="237"/>
      <c r="Y14" s="237"/>
      <c r="Z14" s="237"/>
      <c r="AA14" s="237"/>
      <c r="AB14" s="237"/>
      <c r="AC14" s="237"/>
      <c r="AD14" s="237"/>
      <c r="AE14" s="237"/>
      <c r="AF14" s="237"/>
      <c r="AG14" s="237"/>
      <c r="AH14" s="237"/>
      <c r="AI14" s="278"/>
      <c r="AJ14" s="189" t="s">
        <v>132</v>
      </c>
      <c r="AK14" s="190"/>
      <c r="AL14" s="190"/>
      <c r="AM14" s="190"/>
      <c r="AN14" s="190"/>
      <c r="AO14" s="190"/>
      <c r="AP14" s="190"/>
      <c r="AQ14" s="190"/>
      <c r="AR14" s="190"/>
      <c r="AS14" s="190"/>
      <c r="AT14" s="190"/>
      <c r="AU14" s="190"/>
      <c r="AV14" s="191"/>
      <c r="AW14" s="262" t="s">
        <v>415</v>
      </c>
      <c r="AX14" s="263"/>
      <c r="AY14" s="263"/>
      <c r="AZ14" s="263"/>
      <c r="BA14" s="263"/>
      <c r="BB14" s="263"/>
      <c r="BC14" s="263"/>
      <c r="BD14" s="263"/>
      <c r="BE14" s="263"/>
      <c r="BF14" s="263"/>
      <c r="BG14" s="263"/>
      <c r="BH14" s="263"/>
      <c r="BI14" s="263"/>
      <c r="BJ14" s="263"/>
      <c r="BK14" s="264"/>
      <c r="BL14" s="254" t="s">
        <v>415</v>
      </c>
      <c r="BM14" s="255"/>
      <c r="BN14" s="255"/>
      <c r="BO14" s="255"/>
      <c r="BP14" s="255"/>
      <c r="BQ14" s="255"/>
      <c r="BR14" s="255"/>
      <c r="BS14" s="255"/>
      <c r="BT14" s="255"/>
      <c r="BU14" s="255"/>
      <c r="BV14" s="255"/>
      <c r="BW14" s="256"/>
      <c r="BX14" s="186" t="s">
        <v>415</v>
      </c>
      <c r="BY14" s="187"/>
      <c r="BZ14" s="187"/>
      <c r="CA14" s="187"/>
      <c r="CB14" s="187"/>
      <c r="CC14" s="187"/>
      <c r="CD14" s="187"/>
      <c r="CE14" s="187"/>
      <c r="CF14" s="187"/>
      <c r="CG14" s="187"/>
      <c r="CH14" s="187"/>
      <c r="CI14" s="187"/>
      <c r="CJ14" s="187"/>
      <c r="CK14" s="187"/>
      <c r="CL14" s="187"/>
      <c r="CM14" s="187"/>
      <c r="CN14" s="187"/>
      <c r="CO14" s="187"/>
      <c r="CP14" s="187"/>
      <c r="CQ14" s="187"/>
      <c r="CR14" s="187"/>
      <c r="CS14" s="187"/>
      <c r="CT14" s="187"/>
      <c r="CU14" s="187"/>
      <c r="CV14" s="187"/>
      <c r="CW14" s="187"/>
      <c r="CX14" s="187"/>
      <c r="CY14" s="187"/>
      <c r="CZ14" s="187"/>
      <c r="DA14" s="187"/>
      <c r="DB14" s="187"/>
      <c r="DC14" s="187"/>
      <c r="DD14" s="187"/>
      <c r="DE14" s="187"/>
      <c r="DF14" s="187"/>
      <c r="DG14" s="187"/>
      <c r="DH14" s="187"/>
      <c r="DI14" s="187"/>
      <c r="DJ14" s="187"/>
      <c r="DK14" s="187"/>
      <c r="DL14" s="187"/>
      <c r="DM14" s="187"/>
      <c r="DN14" s="187"/>
      <c r="DO14" s="187"/>
      <c r="DP14" s="187"/>
      <c r="DQ14" s="187"/>
      <c r="DR14" s="187"/>
      <c r="DS14" s="187"/>
      <c r="DT14" s="187"/>
      <c r="DU14" s="187"/>
      <c r="DV14" s="187"/>
      <c r="DW14" s="187"/>
      <c r="DX14" s="187"/>
      <c r="DY14" s="187"/>
      <c r="DZ14" s="187"/>
      <c r="EA14" s="187"/>
      <c r="EB14" s="187"/>
      <c r="EC14" s="187"/>
      <c r="ED14" s="187"/>
      <c r="EE14" s="187"/>
      <c r="EF14" s="187"/>
      <c r="EG14" s="187"/>
      <c r="EH14" s="187"/>
      <c r="EI14" s="187"/>
      <c r="EJ14" s="187"/>
      <c r="EK14" s="187"/>
      <c r="EL14" s="187"/>
      <c r="EM14" s="187"/>
      <c r="EN14" s="187"/>
      <c r="EO14" s="187"/>
      <c r="EP14" s="187"/>
      <c r="EQ14" s="187"/>
      <c r="ER14" s="187"/>
      <c r="ES14" s="187"/>
      <c r="ET14" s="187"/>
      <c r="EU14" s="187"/>
      <c r="EV14" s="187"/>
      <c r="EW14" s="187"/>
      <c r="EX14" s="187"/>
      <c r="EY14" s="187"/>
      <c r="EZ14" s="187"/>
      <c r="FA14" s="187"/>
      <c r="FB14" s="187"/>
      <c r="FC14" s="187"/>
      <c r="FD14" s="187"/>
      <c r="FE14" s="187"/>
      <c r="FF14" s="187"/>
      <c r="FG14" s="187"/>
      <c r="FH14" s="187"/>
      <c r="FI14" s="187"/>
      <c r="FJ14" s="187"/>
      <c r="FK14" s="188"/>
    </row>
    <row r="15" spans="1:167" x14ac:dyDescent="0.25">
      <c r="A15" s="198" t="s">
        <v>83</v>
      </c>
      <c r="B15" s="199"/>
      <c r="C15" s="199"/>
      <c r="D15" s="199"/>
      <c r="E15" s="199"/>
      <c r="F15" s="199"/>
      <c r="G15" s="199"/>
      <c r="H15" s="200"/>
      <c r="I15" s="30"/>
      <c r="J15" s="237" t="s">
        <v>320</v>
      </c>
      <c r="K15" s="237"/>
      <c r="L15" s="237"/>
      <c r="M15" s="237"/>
      <c r="N15" s="237"/>
      <c r="O15" s="237"/>
      <c r="P15" s="237"/>
      <c r="Q15" s="237"/>
      <c r="R15" s="237"/>
      <c r="S15" s="237"/>
      <c r="T15" s="237"/>
      <c r="U15" s="237"/>
      <c r="V15" s="237"/>
      <c r="W15" s="237"/>
      <c r="X15" s="237"/>
      <c r="Y15" s="237"/>
      <c r="Z15" s="237"/>
      <c r="AA15" s="237"/>
      <c r="AB15" s="237"/>
      <c r="AC15" s="237"/>
      <c r="AD15" s="237"/>
      <c r="AE15" s="237"/>
      <c r="AF15" s="237"/>
      <c r="AG15" s="237"/>
      <c r="AH15" s="237"/>
      <c r="AI15" s="278"/>
      <c r="AJ15" s="189" t="s">
        <v>321</v>
      </c>
      <c r="AK15" s="190"/>
      <c r="AL15" s="190"/>
      <c r="AM15" s="190"/>
      <c r="AN15" s="190"/>
      <c r="AO15" s="190"/>
      <c r="AP15" s="190"/>
      <c r="AQ15" s="190"/>
      <c r="AR15" s="190"/>
      <c r="AS15" s="190"/>
      <c r="AT15" s="190"/>
      <c r="AU15" s="190"/>
      <c r="AV15" s="191"/>
      <c r="AW15" s="262" t="s">
        <v>415</v>
      </c>
      <c r="AX15" s="263"/>
      <c r="AY15" s="263"/>
      <c r="AZ15" s="263"/>
      <c r="BA15" s="263"/>
      <c r="BB15" s="263"/>
      <c r="BC15" s="263"/>
      <c r="BD15" s="263"/>
      <c r="BE15" s="263"/>
      <c r="BF15" s="263"/>
      <c r="BG15" s="263"/>
      <c r="BH15" s="263"/>
      <c r="BI15" s="263"/>
      <c r="BJ15" s="263"/>
      <c r="BK15" s="264"/>
      <c r="BL15" s="254" t="s">
        <v>415</v>
      </c>
      <c r="BM15" s="255"/>
      <c r="BN15" s="255"/>
      <c r="BO15" s="255"/>
      <c r="BP15" s="255"/>
      <c r="BQ15" s="255"/>
      <c r="BR15" s="255"/>
      <c r="BS15" s="255"/>
      <c r="BT15" s="255"/>
      <c r="BU15" s="255"/>
      <c r="BV15" s="255"/>
      <c r="BW15" s="256"/>
      <c r="BX15" s="186" t="s">
        <v>415</v>
      </c>
      <c r="BY15" s="187"/>
      <c r="BZ15" s="187"/>
      <c r="CA15" s="187"/>
      <c r="CB15" s="187"/>
      <c r="CC15" s="187"/>
      <c r="CD15" s="187"/>
      <c r="CE15" s="187"/>
      <c r="CF15" s="187"/>
      <c r="CG15" s="187"/>
      <c r="CH15" s="187"/>
      <c r="CI15" s="187"/>
      <c r="CJ15" s="187"/>
      <c r="CK15" s="187"/>
      <c r="CL15" s="187"/>
      <c r="CM15" s="187"/>
      <c r="CN15" s="187"/>
      <c r="CO15" s="187"/>
      <c r="CP15" s="187"/>
      <c r="CQ15" s="187"/>
      <c r="CR15" s="187"/>
      <c r="CS15" s="187"/>
      <c r="CT15" s="187"/>
      <c r="CU15" s="187"/>
      <c r="CV15" s="187"/>
      <c r="CW15" s="187"/>
      <c r="CX15" s="187"/>
      <c r="CY15" s="187"/>
      <c r="CZ15" s="187"/>
      <c r="DA15" s="187"/>
      <c r="DB15" s="187"/>
      <c r="DC15" s="187"/>
      <c r="DD15" s="187"/>
      <c r="DE15" s="187"/>
      <c r="DF15" s="187"/>
      <c r="DG15" s="187"/>
      <c r="DH15" s="187"/>
      <c r="DI15" s="187"/>
      <c r="DJ15" s="187"/>
      <c r="DK15" s="187"/>
      <c r="DL15" s="187"/>
      <c r="DM15" s="187"/>
      <c r="DN15" s="187"/>
      <c r="DO15" s="187"/>
      <c r="DP15" s="187"/>
      <c r="DQ15" s="187"/>
      <c r="DR15" s="187"/>
      <c r="DS15" s="187"/>
      <c r="DT15" s="187"/>
      <c r="DU15" s="187"/>
      <c r="DV15" s="187"/>
      <c r="DW15" s="187"/>
      <c r="DX15" s="187"/>
      <c r="DY15" s="187"/>
      <c r="DZ15" s="187"/>
      <c r="EA15" s="187"/>
      <c r="EB15" s="187"/>
      <c r="EC15" s="187"/>
      <c r="ED15" s="187"/>
      <c r="EE15" s="187"/>
      <c r="EF15" s="187"/>
      <c r="EG15" s="187"/>
      <c r="EH15" s="187"/>
      <c r="EI15" s="187"/>
      <c r="EJ15" s="187"/>
      <c r="EK15" s="187"/>
      <c r="EL15" s="187"/>
      <c r="EM15" s="187"/>
      <c r="EN15" s="187"/>
      <c r="EO15" s="187"/>
      <c r="EP15" s="187"/>
      <c r="EQ15" s="187"/>
      <c r="ER15" s="187"/>
      <c r="ES15" s="187"/>
      <c r="ET15" s="187"/>
      <c r="EU15" s="187"/>
      <c r="EV15" s="187"/>
      <c r="EW15" s="187"/>
      <c r="EX15" s="187"/>
      <c r="EY15" s="187"/>
      <c r="EZ15" s="187"/>
      <c r="FA15" s="187"/>
      <c r="FB15" s="187"/>
      <c r="FC15" s="187"/>
      <c r="FD15" s="187"/>
      <c r="FE15" s="187"/>
      <c r="FF15" s="187"/>
      <c r="FG15" s="187"/>
      <c r="FH15" s="187"/>
      <c r="FI15" s="187"/>
      <c r="FJ15" s="187"/>
      <c r="FK15" s="188"/>
    </row>
    <row r="16" spans="1:167" x14ac:dyDescent="0.25">
      <c r="A16" s="198" t="s">
        <v>322</v>
      </c>
      <c r="B16" s="199"/>
      <c r="C16" s="199"/>
      <c r="D16" s="199"/>
      <c r="E16" s="199"/>
      <c r="F16" s="199"/>
      <c r="G16" s="199"/>
      <c r="H16" s="200"/>
      <c r="I16" s="30"/>
      <c r="J16" s="237" t="s">
        <v>134</v>
      </c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7"/>
      <c r="AA16" s="237"/>
      <c r="AB16" s="237"/>
      <c r="AC16" s="237"/>
      <c r="AD16" s="237"/>
      <c r="AE16" s="237"/>
      <c r="AF16" s="237"/>
      <c r="AG16" s="237"/>
      <c r="AH16" s="237"/>
      <c r="AI16" s="278"/>
      <c r="AJ16" s="189" t="s">
        <v>321</v>
      </c>
      <c r="AK16" s="190"/>
      <c r="AL16" s="190"/>
      <c r="AM16" s="190"/>
      <c r="AN16" s="190"/>
      <c r="AO16" s="190"/>
      <c r="AP16" s="190"/>
      <c r="AQ16" s="190"/>
      <c r="AR16" s="190"/>
      <c r="AS16" s="190"/>
      <c r="AT16" s="190"/>
      <c r="AU16" s="190"/>
      <c r="AV16" s="191"/>
      <c r="AW16" s="262" t="s">
        <v>415</v>
      </c>
      <c r="AX16" s="263"/>
      <c r="AY16" s="263"/>
      <c r="AZ16" s="263"/>
      <c r="BA16" s="263"/>
      <c r="BB16" s="263"/>
      <c r="BC16" s="263"/>
      <c r="BD16" s="263"/>
      <c r="BE16" s="263"/>
      <c r="BF16" s="263"/>
      <c r="BG16" s="263"/>
      <c r="BH16" s="263"/>
      <c r="BI16" s="263"/>
      <c r="BJ16" s="263"/>
      <c r="BK16" s="264"/>
      <c r="BL16" s="254" t="s">
        <v>415</v>
      </c>
      <c r="BM16" s="255"/>
      <c r="BN16" s="255"/>
      <c r="BO16" s="255"/>
      <c r="BP16" s="255"/>
      <c r="BQ16" s="255"/>
      <c r="BR16" s="255"/>
      <c r="BS16" s="255"/>
      <c r="BT16" s="255"/>
      <c r="BU16" s="255"/>
      <c r="BV16" s="255"/>
      <c r="BW16" s="256"/>
      <c r="BX16" s="186" t="s">
        <v>415</v>
      </c>
      <c r="BY16" s="187"/>
      <c r="BZ16" s="187"/>
      <c r="CA16" s="187"/>
      <c r="CB16" s="187"/>
      <c r="CC16" s="187"/>
      <c r="CD16" s="187"/>
      <c r="CE16" s="187"/>
      <c r="CF16" s="187"/>
      <c r="CG16" s="187"/>
      <c r="CH16" s="187"/>
      <c r="CI16" s="187"/>
      <c r="CJ16" s="187"/>
      <c r="CK16" s="187"/>
      <c r="CL16" s="187"/>
      <c r="CM16" s="187"/>
      <c r="CN16" s="187"/>
      <c r="CO16" s="187"/>
      <c r="CP16" s="187"/>
      <c r="CQ16" s="187"/>
      <c r="CR16" s="187"/>
      <c r="CS16" s="187"/>
      <c r="CT16" s="187"/>
      <c r="CU16" s="187"/>
      <c r="CV16" s="187"/>
      <c r="CW16" s="187"/>
      <c r="CX16" s="187"/>
      <c r="CY16" s="187"/>
      <c r="CZ16" s="187"/>
      <c r="DA16" s="187"/>
      <c r="DB16" s="187"/>
      <c r="DC16" s="187"/>
      <c r="DD16" s="187"/>
      <c r="DE16" s="187"/>
      <c r="DF16" s="187"/>
      <c r="DG16" s="187"/>
      <c r="DH16" s="187"/>
      <c r="DI16" s="187"/>
      <c r="DJ16" s="187"/>
      <c r="DK16" s="187"/>
      <c r="DL16" s="187"/>
      <c r="DM16" s="187"/>
      <c r="DN16" s="187"/>
      <c r="DO16" s="187"/>
      <c r="DP16" s="187"/>
      <c r="DQ16" s="187"/>
      <c r="DR16" s="187"/>
      <c r="DS16" s="187"/>
      <c r="DT16" s="187"/>
      <c r="DU16" s="187"/>
      <c r="DV16" s="187"/>
      <c r="DW16" s="187"/>
      <c r="DX16" s="187"/>
      <c r="DY16" s="187"/>
      <c r="DZ16" s="187"/>
      <c r="EA16" s="187"/>
      <c r="EB16" s="187"/>
      <c r="EC16" s="187"/>
      <c r="ED16" s="187"/>
      <c r="EE16" s="187"/>
      <c r="EF16" s="187"/>
      <c r="EG16" s="187"/>
      <c r="EH16" s="187"/>
      <c r="EI16" s="187"/>
      <c r="EJ16" s="187"/>
      <c r="EK16" s="187"/>
      <c r="EL16" s="187"/>
      <c r="EM16" s="187"/>
      <c r="EN16" s="187"/>
      <c r="EO16" s="187"/>
      <c r="EP16" s="187"/>
      <c r="EQ16" s="187"/>
      <c r="ER16" s="187"/>
      <c r="ES16" s="187"/>
      <c r="ET16" s="187"/>
      <c r="EU16" s="187"/>
      <c r="EV16" s="187"/>
      <c r="EW16" s="187"/>
      <c r="EX16" s="187"/>
      <c r="EY16" s="187"/>
      <c r="EZ16" s="187"/>
      <c r="FA16" s="187"/>
      <c r="FB16" s="187"/>
      <c r="FC16" s="187"/>
      <c r="FD16" s="187"/>
      <c r="FE16" s="187"/>
      <c r="FF16" s="187"/>
      <c r="FG16" s="187"/>
      <c r="FH16" s="187"/>
      <c r="FI16" s="187"/>
      <c r="FJ16" s="187"/>
      <c r="FK16" s="188"/>
    </row>
    <row r="17" spans="1:167" x14ac:dyDescent="0.25">
      <c r="A17" s="198" t="s">
        <v>323</v>
      </c>
      <c r="B17" s="199"/>
      <c r="C17" s="199"/>
      <c r="D17" s="199"/>
      <c r="E17" s="199"/>
      <c r="F17" s="199"/>
      <c r="G17" s="199"/>
      <c r="H17" s="200"/>
      <c r="I17" s="30"/>
      <c r="J17" s="237" t="s">
        <v>135</v>
      </c>
      <c r="K17" s="237"/>
      <c r="L17" s="237"/>
      <c r="M17" s="237"/>
      <c r="N17" s="237"/>
      <c r="O17" s="237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  <c r="AA17" s="237"/>
      <c r="AB17" s="237"/>
      <c r="AC17" s="237"/>
      <c r="AD17" s="237"/>
      <c r="AE17" s="237"/>
      <c r="AF17" s="237"/>
      <c r="AG17" s="237"/>
      <c r="AH17" s="237"/>
      <c r="AI17" s="278"/>
      <c r="AJ17" s="189" t="s">
        <v>321</v>
      </c>
      <c r="AK17" s="190"/>
      <c r="AL17" s="190"/>
      <c r="AM17" s="190"/>
      <c r="AN17" s="190"/>
      <c r="AO17" s="190"/>
      <c r="AP17" s="190"/>
      <c r="AQ17" s="190"/>
      <c r="AR17" s="190"/>
      <c r="AS17" s="190"/>
      <c r="AT17" s="190"/>
      <c r="AU17" s="190"/>
      <c r="AV17" s="191"/>
      <c r="AW17" s="262" t="s">
        <v>415</v>
      </c>
      <c r="AX17" s="263"/>
      <c r="AY17" s="263"/>
      <c r="AZ17" s="263"/>
      <c r="BA17" s="263"/>
      <c r="BB17" s="263"/>
      <c r="BC17" s="263"/>
      <c r="BD17" s="263"/>
      <c r="BE17" s="263"/>
      <c r="BF17" s="263"/>
      <c r="BG17" s="263"/>
      <c r="BH17" s="263"/>
      <c r="BI17" s="263"/>
      <c r="BJ17" s="263"/>
      <c r="BK17" s="264"/>
      <c r="BL17" s="254" t="s">
        <v>415</v>
      </c>
      <c r="BM17" s="255"/>
      <c r="BN17" s="255"/>
      <c r="BO17" s="255"/>
      <c r="BP17" s="255"/>
      <c r="BQ17" s="255"/>
      <c r="BR17" s="255"/>
      <c r="BS17" s="255"/>
      <c r="BT17" s="255"/>
      <c r="BU17" s="255"/>
      <c r="BV17" s="255"/>
      <c r="BW17" s="256"/>
      <c r="BX17" s="186" t="s">
        <v>415</v>
      </c>
      <c r="BY17" s="187"/>
      <c r="BZ17" s="187"/>
      <c r="CA17" s="187"/>
      <c r="CB17" s="187"/>
      <c r="CC17" s="187"/>
      <c r="CD17" s="187"/>
      <c r="CE17" s="187"/>
      <c r="CF17" s="187"/>
      <c r="CG17" s="187"/>
      <c r="CH17" s="187"/>
      <c r="CI17" s="187"/>
      <c r="CJ17" s="187"/>
      <c r="CK17" s="187"/>
      <c r="CL17" s="187"/>
      <c r="CM17" s="187"/>
      <c r="CN17" s="187"/>
      <c r="CO17" s="187"/>
      <c r="CP17" s="187"/>
      <c r="CQ17" s="187"/>
      <c r="CR17" s="187"/>
      <c r="CS17" s="187"/>
      <c r="CT17" s="187"/>
      <c r="CU17" s="187"/>
      <c r="CV17" s="187"/>
      <c r="CW17" s="187"/>
      <c r="CX17" s="187"/>
      <c r="CY17" s="187"/>
      <c r="CZ17" s="187"/>
      <c r="DA17" s="187"/>
      <c r="DB17" s="187"/>
      <c r="DC17" s="187"/>
      <c r="DD17" s="187"/>
      <c r="DE17" s="187"/>
      <c r="DF17" s="187"/>
      <c r="DG17" s="187"/>
      <c r="DH17" s="187"/>
      <c r="DI17" s="187"/>
      <c r="DJ17" s="187"/>
      <c r="DK17" s="187"/>
      <c r="DL17" s="187"/>
      <c r="DM17" s="187"/>
      <c r="DN17" s="187"/>
      <c r="DO17" s="187"/>
      <c r="DP17" s="187"/>
      <c r="DQ17" s="187"/>
      <c r="DR17" s="187"/>
      <c r="DS17" s="187"/>
      <c r="DT17" s="187"/>
      <c r="DU17" s="187"/>
      <c r="DV17" s="187"/>
      <c r="DW17" s="187"/>
      <c r="DX17" s="187"/>
      <c r="DY17" s="187"/>
      <c r="DZ17" s="187"/>
      <c r="EA17" s="187"/>
      <c r="EB17" s="187"/>
      <c r="EC17" s="187"/>
      <c r="ED17" s="187"/>
      <c r="EE17" s="187"/>
      <c r="EF17" s="187"/>
      <c r="EG17" s="187"/>
      <c r="EH17" s="187"/>
      <c r="EI17" s="187"/>
      <c r="EJ17" s="187"/>
      <c r="EK17" s="187"/>
      <c r="EL17" s="187"/>
      <c r="EM17" s="187"/>
      <c r="EN17" s="187"/>
      <c r="EO17" s="187"/>
      <c r="EP17" s="187"/>
      <c r="EQ17" s="187"/>
      <c r="ER17" s="187"/>
      <c r="ES17" s="187"/>
      <c r="ET17" s="187"/>
      <c r="EU17" s="187"/>
      <c r="EV17" s="187"/>
      <c r="EW17" s="187"/>
      <c r="EX17" s="187"/>
      <c r="EY17" s="187"/>
      <c r="EZ17" s="187"/>
      <c r="FA17" s="187"/>
      <c r="FB17" s="187"/>
      <c r="FC17" s="187"/>
      <c r="FD17" s="187"/>
      <c r="FE17" s="187"/>
      <c r="FF17" s="187"/>
      <c r="FG17" s="187"/>
      <c r="FH17" s="187"/>
      <c r="FI17" s="187"/>
      <c r="FJ17" s="187"/>
      <c r="FK17" s="188"/>
    </row>
    <row r="18" spans="1:167" x14ac:dyDescent="0.25">
      <c r="A18" s="198" t="s">
        <v>324</v>
      </c>
      <c r="B18" s="199"/>
      <c r="C18" s="199"/>
      <c r="D18" s="199"/>
      <c r="E18" s="199"/>
      <c r="F18" s="199"/>
      <c r="G18" s="199"/>
      <c r="H18" s="200"/>
      <c r="I18" s="30"/>
      <c r="J18" s="237" t="s">
        <v>136</v>
      </c>
      <c r="K18" s="237"/>
      <c r="L18" s="237"/>
      <c r="M18" s="237"/>
      <c r="N18" s="237"/>
      <c r="O18" s="237"/>
      <c r="P18" s="237"/>
      <c r="Q18" s="237"/>
      <c r="R18" s="237"/>
      <c r="S18" s="237"/>
      <c r="T18" s="237"/>
      <c r="U18" s="237"/>
      <c r="V18" s="237"/>
      <c r="W18" s="237"/>
      <c r="X18" s="237"/>
      <c r="Y18" s="237"/>
      <c r="Z18" s="237"/>
      <c r="AA18" s="237"/>
      <c r="AB18" s="237"/>
      <c r="AC18" s="237"/>
      <c r="AD18" s="237"/>
      <c r="AE18" s="237"/>
      <c r="AF18" s="237"/>
      <c r="AG18" s="237"/>
      <c r="AH18" s="237"/>
      <c r="AI18" s="278"/>
      <c r="AJ18" s="189" t="s">
        <v>321</v>
      </c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1"/>
      <c r="AW18" s="262" t="s">
        <v>415</v>
      </c>
      <c r="AX18" s="263"/>
      <c r="AY18" s="263"/>
      <c r="AZ18" s="263"/>
      <c r="BA18" s="263"/>
      <c r="BB18" s="263"/>
      <c r="BC18" s="263"/>
      <c r="BD18" s="263"/>
      <c r="BE18" s="263"/>
      <c r="BF18" s="263"/>
      <c r="BG18" s="263"/>
      <c r="BH18" s="263"/>
      <c r="BI18" s="263"/>
      <c r="BJ18" s="263"/>
      <c r="BK18" s="264"/>
      <c r="BL18" s="254" t="s">
        <v>415</v>
      </c>
      <c r="BM18" s="255"/>
      <c r="BN18" s="255"/>
      <c r="BO18" s="255"/>
      <c r="BP18" s="255"/>
      <c r="BQ18" s="255"/>
      <c r="BR18" s="255"/>
      <c r="BS18" s="255"/>
      <c r="BT18" s="255"/>
      <c r="BU18" s="255"/>
      <c r="BV18" s="255"/>
      <c r="BW18" s="256"/>
      <c r="BX18" s="186" t="s">
        <v>415</v>
      </c>
      <c r="BY18" s="187"/>
      <c r="BZ18" s="187"/>
      <c r="CA18" s="187"/>
      <c r="CB18" s="187"/>
      <c r="CC18" s="187"/>
      <c r="CD18" s="187"/>
      <c r="CE18" s="187"/>
      <c r="CF18" s="187"/>
      <c r="CG18" s="187"/>
      <c r="CH18" s="187"/>
      <c r="CI18" s="187"/>
      <c r="CJ18" s="187"/>
      <c r="CK18" s="187"/>
      <c r="CL18" s="187"/>
      <c r="CM18" s="187"/>
      <c r="CN18" s="187"/>
      <c r="CO18" s="187"/>
      <c r="CP18" s="187"/>
      <c r="CQ18" s="187"/>
      <c r="CR18" s="187"/>
      <c r="CS18" s="187"/>
      <c r="CT18" s="187"/>
      <c r="CU18" s="187"/>
      <c r="CV18" s="187"/>
      <c r="CW18" s="187"/>
      <c r="CX18" s="187"/>
      <c r="CY18" s="187"/>
      <c r="CZ18" s="187"/>
      <c r="DA18" s="187"/>
      <c r="DB18" s="187"/>
      <c r="DC18" s="187"/>
      <c r="DD18" s="187"/>
      <c r="DE18" s="187"/>
      <c r="DF18" s="187"/>
      <c r="DG18" s="187"/>
      <c r="DH18" s="187"/>
      <c r="DI18" s="187"/>
      <c r="DJ18" s="187"/>
      <c r="DK18" s="187"/>
      <c r="DL18" s="187"/>
      <c r="DM18" s="187"/>
      <c r="DN18" s="187"/>
      <c r="DO18" s="187"/>
      <c r="DP18" s="187"/>
      <c r="DQ18" s="187"/>
      <c r="DR18" s="187"/>
      <c r="DS18" s="187"/>
      <c r="DT18" s="187"/>
      <c r="DU18" s="187"/>
      <c r="DV18" s="187"/>
      <c r="DW18" s="187"/>
      <c r="DX18" s="187"/>
      <c r="DY18" s="187"/>
      <c r="DZ18" s="187"/>
      <c r="EA18" s="187"/>
      <c r="EB18" s="187"/>
      <c r="EC18" s="187"/>
      <c r="ED18" s="187"/>
      <c r="EE18" s="187"/>
      <c r="EF18" s="187"/>
      <c r="EG18" s="187"/>
      <c r="EH18" s="187"/>
      <c r="EI18" s="187"/>
      <c r="EJ18" s="187"/>
      <c r="EK18" s="187"/>
      <c r="EL18" s="187"/>
      <c r="EM18" s="187"/>
      <c r="EN18" s="187"/>
      <c r="EO18" s="187"/>
      <c r="EP18" s="187"/>
      <c r="EQ18" s="187"/>
      <c r="ER18" s="187"/>
      <c r="ES18" s="187"/>
      <c r="ET18" s="187"/>
      <c r="EU18" s="187"/>
      <c r="EV18" s="187"/>
      <c r="EW18" s="187"/>
      <c r="EX18" s="187"/>
      <c r="EY18" s="187"/>
      <c r="EZ18" s="187"/>
      <c r="FA18" s="187"/>
      <c r="FB18" s="187"/>
      <c r="FC18" s="187"/>
      <c r="FD18" s="187"/>
      <c r="FE18" s="187"/>
      <c r="FF18" s="187"/>
      <c r="FG18" s="187"/>
      <c r="FH18" s="187"/>
      <c r="FI18" s="187"/>
      <c r="FJ18" s="187"/>
      <c r="FK18" s="188"/>
    </row>
    <row r="19" spans="1:167" x14ac:dyDescent="0.25">
      <c r="A19" s="198" t="s">
        <v>325</v>
      </c>
      <c r="B19" s="199"/>
      <c r="C19" s="199"/>
      <c r="D19" s="199"/>
      <c r="E19" s="199"/>
      <c r="F19" s="199"/>
      <c r="G19" s="199"/>
      <c r="H19" s="200"/>
      <c r="I19" s="30"/>
      <c r="J19" s="237" t="s">
        <v>137</v>
      </c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7"/>
      <c r="AE19" s="237"/>
      <c r="AF19" s="237"/>
      <c r="AG19" s="237"/>
      <c r="AH19" s="237"/>
      <c r="AI19" s="278"/>
      <c r="AJ19" s="189" t="s">
        <v>36</v>
      </c>
      <c r="AK19" s="190"/>
      <c r="AL19" s="190"/>
      <c r="AM19" s="190"/>
      <c r="AN19" s="190"/>
      <c r="AO19" s="190"/>
      <c r="AP19" s="190"/>
      <c r="AQ19" s="190"/>
      <c r="AR19" s="190"/>
      <c r="AS19" s="190"/>
      <c r="AT19" s="190"/>
      <c r="AU19" s="190"/>
      <c r="AV19" s="191"/>
      <c r="AW19" s="262" t="s">
        <v>415</v>
      </c>
      <c r="AX19" s="263"/>
      <c r="AY19" s="263"/>
      <c r="AZ19" s="263"/>
      <c r="BA19" s="263"/>
      <c r="BB19" s="263"/>
      <c r="BC19" s="263"/>
      <c r="BD19" s="263"/>
      <c r="BE19" s="263"/>
      <c r="BF19" s="263"/>
      <c r="BG19" s="263"/>
      <c r="BH19" s="263"/>
      <c r="BI19" s="263"/>
      <c r="BJ19" s="263"/>
      <c r="BK19" s="264"/>
      <c r="BL19" s="254" t="s">
        <v>415</v>
      </c>
      <c r="BM19" s="255"/>
      <c r="BN19" s="255"/>
      <c r="BO19" s="255"/>
      <c r="BP19" s="255"/>
      <c r="BQ19" s="255"/>
      <c r="BR19" s="255"/>
      <c r="BS19" s="255"/>
      <c r="BT19" s="255"/>
      <c r="BU19" s="255"/>
      <c r="BV19" s="255"/>
      <c r="BW19" s="256"/>
      <c r="BX19" s="186" t="s">
        <v>415</v>
      </c>
      <c r="BY19" s="187"/>
      <c r="BZ19" s="187"/>
      <c r="CA19" s="187"/>
      <c r="CB19" s="187"/>
      <c r="CC19" s="187"/>
      <c r="CD19" s="187"/>
      <c r="CE19" s="187"/>
      <c r="CF19" s="187"/>
      <c r="CG19" s="187"/>
      <c r="CH19" s="187"/>
      <c r="CI19" s="187"/>
      <c r="CJ19" s="187"/>
      <c r="CK19" s="187"/>
      <c r="CL19" s="187"/>
      <c r="CM19" s="187"/>
      <c r="CN19" s="187"/>
      <c r="CO19" s="187"/>
      <c r="CP19" s="187"/>
      <c r="CQ19" s="187"/>
      <c r="CR19" s="187"/>
      <c r="CS19" s="187"/>
      <c r="CT19" s="187"/>
      <c r="CU19" s="187"/>
      <c r="CV19" s="187"/>
      <c r="CW19" s="187"/>
      <c r="CX19" s="187"/>
      <c r="CY19" s="187"/>
      <c r="CZ19" s="187"/>
      <c r="DA19" s="187"/>
      <c r="DB19" s="187"/>
      <c r="DC19" s="187"/>
      <c r="DD19" s="187"/>
      <c r="DE19" s="187"/>
      <c r="DF19" s="187"/>
      <c r="DG19" s="187"/>
      <c r="DH19" s="187"/>
      <c r="DI19" s="187"/>
      <c r="DJ19" s="187"/>
      <c r="DK19" s="187"/>
      <c r="DL19" s="187"/>
      <c r="DM19" s="187"/>
      <c r="DN19" s="187"/>
      <c r="DO19" s="187"/>
      <c r="DP19" s="187"/>
      <c r="DQ19" s="187"/>
      <c r="DR19" s="187"/>
      <c r="DS19" s="187"/>
      <c r="DT19" s="187"/>
      <c r="DU19" s="187"/>
      <c r="DV19" s="187"/>
      <c r="DW19" s="187"/>
      <c r="DX19" s="187"/>
      <c r="DY19" s="187"/>
      <c r="DZ19" s="187"/>
      <c r="EA19" s="187"/>
      <c r="EB19" s="187"/>
      <c r="EC19" s="187"/>
      <c r="ED19" s="187"/>
      <c r="EE19" s="187"/>
      <c r="EF19" s="187"/>
      <c r="EG19" s="187"/>
      <c r="EH19" s="187"/>
      <c r="EI19" s="187"/>
      <c r="EJ19" s="187"/>
      <c r="EK19" s="187"/>
      <c r="EL19" s="187"/>
      <c r="EM19" s="187"/>
      <c r="EN19" s="187"/>
      <c r="EO19" s="187"/>
      <c r="EP19" s="187"/>
      <c r="EQ19" s="187"/>
      <c r="ER19" s="187"/>
      <c r="ES19" s="187"/>
      <c r="ET19" s="187"/>
      <c r="EU19" s="187"/>
      <c r="EV19" s="187"/>
      <c r="EW19" s="187"/>
      <c r="EX19" s="187"/>
      <c r="EY19" s="187"/>
      <c r="EZ19" s="187"/>
      <c r="FA19" s="187"/>
      <c r="FB19" s="187"/>
      <c r="FC19" s="187"/>
      <c r="FD19" s="187"/>
      <c r="FE19" s="187"/>
      <c r="FF19" s="187"/>
      <c r="FG19" s="187"/>
      <c r="FH19" s="187"/>
      <c r="FI19" s="187"/>
      <c r="FJ19" s="187"/>
      <c r="FK19" s="188"/>
    </row>
    <row r="20" spans="1:167" x14ac:dyDescent="0.25">
      <c r="A20" s="198" t="s">
        <v>138</v>
      </c>
      <c r="B20" s="199"/>
      <c r="C20" s="199"/>
      <c r="D20" s="199"/>
      <c r="E20" s="199"/>
      <c r="F20" s="199"/>
      <c r="G20" s="199"/>
      <c r="H20" s="200"/>
      <c r="I20" s="30"/>
      <c r="J20" s="237" t="s">
        <v>326</v>
      </c>
      <c r="K20" s="237"/>
      <c r="L20" s="237"/>
      <c r="M20" s="237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37"/>
      <c r="AC20" s="237"/>
      <c r="AD20" s="237"/>
      <c r="AE20" s="237"/>
      <c r="AF20" s="237"/>
      <c r="AG20" s="237"/>
      <c r="AH20" s="237"/>
      <c r="AI20" s="278"/>
      <c r="AJ20" s="189" t="s">
        <v>36</v>
      </c>
      <c r="AK20" s="190"/>
      <c r="AL20" s="190"/>
      <c r="AM20" s="190"/>
      <c r="AN20" s="190"/>
      <c r="AO20" s="190"/>
      <c r="AP20" s="190"/>
      <c r="AQ20" s="190"/>
      <c r="AR20" s="190"/>
      <c r="AS20" s="190"/>
      <c r="AT20" s="190"/>
      <c r="AU20" s="190"/>
      <c r="AV20" s="191"/>
      <c r="AW20" s="262" t="s">
        <v>415</v>
      </c>
      <c r="AX20" s="263"/>
      <c r="AY20" s="263"/>
      <c r="AZ20" s="263"/>
      <c r="BA20" s="263"/>
      <c r="BB20" s="263"/>
      <c r="BC20" s="263"/>
      <c r="BD20" s="263"/>
      <c r="BE20" s="263"/>
      <c r="BF20" s="263"/>
      <c r="BG20" s="263"/>
      <c r="BH20" s="263"/>
      <c r="BI20" s="263"/>
      <c r="BJ20" s="263"/>
      <c r="BK20" s="264"/>
      <c r="BL20" s="254" t="s">
        <v>415</v>
      </c>
      <c r="BM20" s="255"/>
      <c r="BN20" s="255"/>
      <c r="BO20" s="255"/>
      <c r="BP20" s="255"/>
      <c r="BQ20" s="255"/>
      <c r="BR20" s="255"/>
      <c r="BS20" s="255"/>
      <c r="BT20" s="255"/>
      <c r="BU20" s="255"/>
      <c r="BV20" s="255"/>
      <c r="BW20" s="256"/>
      <c r="BX20" s="186" t="s">
        <v>415</v>
      </c>
      <c r="BY20" s="187"/>
      <c r="BZ20" s="187"/>
      <c r="CA20" s="187"/>
      <c r="CB20" s="187"/>
      <c r="CC20" s="187"/>
      <c r="CD20" s="187"/>
      <c r="CE20" s="187"/>
      <c r="CF20" s="187"/>
      <c r="CG20" s="187"/>
      <c r="CH20" s="187"/>
      <c r="CI20" s="187"/>
      <c r="CJ20" s="187"/>
      <c r="CK20" s="187"/>
      <c r="CL20" s="187"/>
      <c r="CM20" s="187"/>
      <c r="CN20" s="187"/>
      <c r="CO20" s="187"/>
      <c r="CP20" s="187"/>
      <c r="CQ20" s="187"/>
      <c r="CR20" s="187"/>
      <c r="CS20" s="187"/>
      <c r="CT20" s="187"/>
      <c r="CU20" s="187"/>
      <c r="CV20" s="187"/>
      <c r="CW20" s="187"/>
      <c r="CX20" s="187"/>
      <c r="CY20" s="187"/>
      <c r="CZ20" s="187"/>
      <c r="DA20" s="187"/>
      <c r="DB20" s="187"/>
      <c r="DC20" s="187"/>
      <c r="DD20" s="187"/>
      <c r="DE20" s="187"/>
      <c r="DF20" s="187"/>
      <c r="DG20" s="187"/>
      <c r="DH20" s="187"/>
      <c r="DI20" s="187"/>
      <c r="DJ20" s="187"/>
      <c r="DK20" s="187"/>
      <c r="DL20" s="187"/>
      <c r="DM20" s="187"/>
      <c r="DN20" s="187"/>
      <c r="DO20" s="187"/>
      <c r="DP20" s="187"/>
      <c r="DQ20" s="187"/>
      <c r="DR20" s="187"/>
      <c r="DS20" s="187"/>
      <c r="DT20" s="187"/>
      <c r="DU20" s="187"/>
      <c r="DV20" s="187"/>
      <c r="DW20" s="187"/>
      <c r="DX20" s="187"/>
      <c r="DY20" s="187"/>
      <c r="DZ20" s="187"/>
      <c r="EA20" s="187"/>
      <c r="EB20" s="187"/>
      <c r="EC20" s="187"/>
      <c r="ED20" s="187"/>
      <c r="EE20" s="187"/>
      <c r="EF20" s="187"/>
      <c r="EG20" s="187"/>
      <c r="EH20" s="187"/>
      <c r="EI20" s="187"/>
      <c r="EJ20" s="187"/>
      <c r="EK20" s="187"/>
      <c r="EL20" s="187"/>
      <c r="EM20" s="187"/>
      <c r="EN20" s="187"/>
      <c r="EO20" s="187"/>
      <c r="EP20" s="187"/>
      <c r="EQ20" s="187"/>
      <c r="ER20" s="187"/>
      <c r="ES20" s="187"/>
      <c r="ET20" s="187"/>
      <c r="EU20" s="187"/>
      <c r="EV20" s="187"/>
      <c r="EW20" s="187"/>
      <c r="EX20" s="187"/>
      <c r="EY20" s="187"/>
      <c r="EZ20" s="187"/>
      <c r="FA20" s="187"/>
      <c r="FB20" s="187"/>
      <c r="FC20" s="187"/>
      <c r="FD20" s="187"/>
      <c r="FE20" s="187"/>
      <c r="FF20" s="187"/>
      <c r="FG20" s="187"/>
      <c r="FH20" s="187"/>
      <c r="FI20" s="187"/>
      <c r="FJ20" s="187"/>
      <c r="FK20" s="188"/>
    </row>
    <row r="21" spans="1:167" x14ac:dyDescent="0.25">
      <c r="A21" s="198" t="s">
        <v>140</v>
      </c>
      <c r="B21" s="199"/>
      <c r="C21" s="199"/>
      <c r="D21" s="199"/>
      <c r="E21" s="199"/>
      <c r="F21" s="199"/>
      <c r="G21" s="199"/>
      <c r="H21" s="200"/>
      <c r="I21" s="30"/>
      <c r="J21" s="237" t="s">
        <v>327</v>
      </c>
      <c r="K21" s="237"/>
      <c r="L21" s="237"/>
      <c r="M21" s="237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7"/>
      <c r="AC21" s="237"/>
      <c r="AD21" s="237"/>
      <c r="AE21" s="237"/>
      <c r="AF21" s="237"/>
      <c r="AG21" s="237"/>
      <c r="AH21" s="237"/>
      <c r="AI21" s="278"/>
      <c r="AJ21" s="189" t="s">
        <v>36</v>
      </c>
      <c r="AK21" s="190"/>
      <c r="AL21" s="190"/>
      <c r="AM21" s="190"/>
      <c r="AN21" s="190"/>
      <c r="AO21" s="190"/>
      <c r="AP21" s="190"/>
      <c r="AQ21" s="190"/>
      <c r="AR21" s="190"/>
      <c r="AS21" s="190"/>
      <c r="AT21" s="190"/>
      <c r="AU21" s="190"/>
      <c r="AV21" s="191"/>
      <c r="AW21" s="262" t="s">
        <v>415</v>
      </c>
      <c r="AX21" s="263"/>
      <c r="AY21" s="263"/>
      <c r="AZ21" s="263"/>
      <c r="BA21" s="263"/>
      <c r="BB21" s="263"/>
      <c r="BC21" s="263"/>
      <c r="BD21" s="263"/>
      <c r="BE21" s="263"/>
      <c r="BF21" s="263"/>
      <c r="BG21" s="263"/>
      <c r="BH21" s="263"/>
      <c r="BI21" s="263"/>
      <c r="BJ21" s="263"/>
      <c r="BK21" s="264"/>
      <c r="BL21" s="254" t="s">
        <v>415</v>
      </c>
      <c r="BM21" s="255"/>
      <c r="BN21" s="255"/>
      <c r="BO21" s="255"/>
      <c r="BP21" s="255"/>
      <c r="BQ21" s="255"/>
      <c r="BR21" s="255"/>
      <c r="BS21" s="255"/>
      <c r="BT21" s="255"/>
      <c r="BU21" s="255"/>
      <c r="BV21" s="255"/>
      <c r="BW21" s="256"/>
      <c r="BX21" s="186" t="s">
        <v>415</v>
      </c>
      <c r="BY21" s="187"/>
      <c r="BZ21" s="187"/>
      <c r="CA21" s="187"/>
      <c r="CB21" s="187"/>
      <c r="CC21" s="187"/>
      <c r="CD21" s="187"/>
      <c r="CE21" s="187"/>
      <c r="CF21" s="187"/>
      <c r="CG21" s="187"/>
      <c r="CH21" s="187"/>
      <c r="CI21" s="187"/>
      <c r="CJ21" s="187"/>
      <c r="CK21" s="187"/>
      <c r="CL21" s="187"/>
      <c r="CM21" s="187"/>
      <c r="CN21" s="187"/>
      <c r="CO21" s="187"/>
      <c r="CP21" s="187"/>
      <c r="CQ21" s="187"/>
      <c r="CR21" s="187"/>
      <c r="CS21" s="187"/>
      <c r="CT21" s="187"/>
      <c r="CU21" s="187"/>
      <c r="CV21" s="187"/>
      <c r="CW21" s="187"/>
      <c r="CX21" s="187"/>
      <c r="CY21" s="187"/>
      <c r="CZ21" s="187"/>
      <c r="DA21" s="187"/>
      <c r="DB21" s="187"/>
      <c r="DC21" s="187"/>
      <c r="DD21" s="187"/>
      <c r="DE21" s="187"/>
      <c r="DF21" s="187"/>
      <c r="DG21" s="187"/>
      <c r="DH21" s="187"/>
      <c r="DI21" s="187"/>
      <c r="DJ21" s="187"/>
      <c r="DK21" s="187"/>
      <c r="DL21" s="187"/>
      <c r="DM21" s="187"/>
      <c r="DN21" s="187"/>
      <c r="DO21" s="187"/>
      <c r="DP21" s="187"/>
      <c r="DQ21" s="187"/>
      <c r="DR21" s="187"/>
      <c r="DS21" s="187"/>
      <c r="DT21" s="187"/>
      <c r="DU21" s="187"/>
      <c r="DV21" s="187"/>
      <c r="DW21" s="187"/>
      <c r="DX21" s="187"/>
      <c r="DY21" s="187"/>
      <c r="DZ21" s="187"/>
      <c r="EA21" s="187"/>
      <c r="EB21" s="187"/>
      <c r="EC21" s="187"/>
      <c r="ED21" s="187"/>
      <c r="EE21" s="187"/>
      <c r="EF21" s="187"/>
      <c r="EG21" s="187"/>
      <c r="EH21" s="187"/>
      <c r="EI21" s="187"/>
      <c r="EJ21" s="187"/>
      <c r="EK21" s="187"/>
      <c r="EL21" s="187"/>
      <c r="EM21" s="187"/>
      <c r="EN21" s="187"/>
      <c r="EO21" s="187"/>
      <c r="EP21" s="187"/>
      <c r="EQ21" s="187"/>
      <c r="ER21" s="187"/>
      <c r="ES21" s="187"/>
      <c r="ET21" s="187"/>
      <c r="EU21" s="187"/>
      <c r="EV21" s="187"/>
      <c r="EW21" s="187"/>
      <c r="EX21" s="187"/>
      <c r="EY21" s="187"/>
      <c r="EZ21" s="187"/>
      <c r="FA21" s="187"/>
      <c r="FB21" s="187"/>
      <c r="FC21" s="187"/>
      <c r="FD21" s="187"/>
      <c r="FE21" s="187"/>
      <c r="FF21" s="187"/>
      <c r="FG21" s="187"/>
      <c r="FH21" s="187"/>
      <c r="FI21" s="187"/>
      <c r="FJ21" s="187"/>
      <c r="FK21" s="188"/>
    </row>
  </sheetData>
  <mergeCells count="86">
    <mergeCell ref="BX10:FK10"/>
    <mergeCell ref="A9:H9"/>
    <mergeCell ref="J9:AI9"/>
    <mergeCell ref="BL9:BW9"/>
    <mergeCell ref="A8:H8"/>
    <mergeCell ref="I8:FK8"/>
    <mergeCell ref="A7:H7"/>
    <mergeCell ref="I7:AI7"/>
    <mergeCell ref="AJ7:AV7"/>
    <mergeCell ref="AW7:BK7"/>
    <mergeCell ref="BL7:BW7"/>
    <mergeCell ref="BX7:FK7"/>
    <mergeCell ref="BX9:FK9"/>
    <mergeCell ref="AJ9:AV9"/>
    <mergeCell ref="AW9:BK9"/>
    <mergeCell ref="A12:H12"/>
    <mergeCell ref="J12:AI12"/>
    <mergeCell ref="AJ12:AV12"/>
    <mergeCell ref="AW12:BK12"/>
    <mergeCell ref="BL10:BW10"/>
    <mergeCell ref="A11:H11"/>
    <mergeCell ref="J11:AI11"/>
    <mergeCell ref="AJ10:AV10"/>
    <mergeCell ref="AW10:BK10"/>
    <mergeCell ref="A10:H10"/>
    <mergeCell ref="BL12:BW12"/>
    <mergeCell ref="J10:AI10"/>
    <mergeCell ref="BX12:FK12"/>
    <mergeCell ref="AJ11:AV11"/>
    <mergeCell ref="AW11:BK11"/>
    <mergeCell ref="BL11:BW11"/>
    <mergeCell ref="BX11:FK11"/>
    <mergeCell ref="A13:H13"/>
    <mergeCell ref="J13:AI13"/>
    <mergeCell ref="AJ13:AV13"/>
    <mergeCell ref="BL13:BW13"/>
    <mergeCell ref="BX13:FK13"/>
    <mergeCell ref="AW13:BK13"/>
    <mergeCell ref="BL14:BW14"/>
    <mergeCell ref="BX14:FK14"/>
    <mergeCell ref="AJ14:AV14"/>
    <mergeCell ref="AW14:BK14"/>
    <mergeCell ref="A14:H14"/>
    <mergeCell ref="J14:AI14"/>
    <mergeCell ref="BL17:BW17"/>
    <mergeCell ref="BX17:FK17"/>
    <mergeCell ref="A15:H15"/>
    <mergeCell ref="J15:AI15"/>
    <mergeCell ref="A16:H16"/>
    <mergeCell ref="J16:AI16"/>
    <mergeCell ref="BL16:BW16"/>
    <mergeCell ref="BX16:FK16"/>
    <mergeCell ref="AJ15:AV15"/>
    <mergeCell ref="AW15:BK15"/>
    <mergeCell ref="BL15:BW15"/>
    <mergeCell ref="BX15:FK15"/>
    <mergeCell ref="AJ16:AV16"/>
    <mergeCell ref="AW16:BK16"/>
    <mergeCell ref="AJ18:AV18"/>
    <mergeCell ref="AW18:BK18"/>
    <mergeCell ref="A19:H19"/>
    <mergeCell ref="J19:AI19"/>
    <mergeCell ref="A17:H17"/>
    <mergeCell ref="J17:AI17"/>
    <mergeCell ref="A18:H18"/>
    <mergeCell ref="J18:AI18"/>
    <mergeCell ref="AJ17:AV17"/>
    <mergeCell ref="AW17:BK17"/>
    <mergeCell ref="BL21:BW21"/>
    <mergeCell ref="BX21:FK21"/>
    <mergeCell ref="BL19:BW19"/>
    <mergeCell ref="BX19:FK19"/>
    <mergeCell ref="BL18:BW18"/>
    <mergeCell ref="BX18:FK18"/>
    <mergeCell ref="BL20:BW20"/>
    <mergeCell ref="BX20:FK20"/>
    <mergeCell ref="AJ20:AV20"/>
    <mergeCell ref="AW20:BK20"/>
    <mergeCell ref="AJ19:AV19"/>
    <mergeCell ref="AW19:BK19"/>
    <mergeCell ref="A21:H21"/>
    <mergeCell ref="J21:AI21"/>
    <mergeCell ref="AJ21:AV21"/>
    <mergeCell ref="AW21:BK21"/>
    <mergeCell ref="A20:H20"/>
    <mergeCell ref="J20:AI20"/>
  </mergeCells>
  <phoneticPr fontId="7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7649" r:id="rId4" name="ToggleButton1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2</xdr:row>
                <xdr:rowOff>57150</xdr:rowOff>
              </to>
            </anchor>
          </controlPr>
        </control>
      </mc:Choice>
      <mc:Fallback>
        <control shapeId="27649" r:id="rId4" name="ToggleButton1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6"/>
  <dimension ref="A1:FK26"/>
  <sheetViews>
    <sheetView view="pageBreakPreview" zoomScaleNormal="100" workbookViewId="0">
      <selection activeCell="AA13" sqref="AA13:CC13"/>
    </sheetView>
  </sheetViews>
  <sheetFormatPr defaultColWidth="0.85546875" defaultRowHeight="15" x14ac:dyDescent="0.25"/>
  <cols>
    <col min="1" max="167" width="0.85546875" style="27"/>
    <col min="168" max="16384" width="0.85546875" style="5"/>
  </cols>
  <sheetData>
    <row r="1" spans="1:167" s="2" customFormat="1" ht="12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 t="s">
        <v>328</v>
      </c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</row>
    <row r="2" spans="1:167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 t="s">
        <v>2</v>
      </c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</row>
    <row r="3" spans="1:167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 t="s">
        <v>3</v>
      </c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4" spans="1:167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 t="s">
        <v>4</v>
      </c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spans="1:167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 t="s">
        <v>5</v>
      </c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spans="1:167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 t="s">
        <v>6</v>
      </c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8" spans="1:167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  <c r="DE8" s="257"/>
      <c r="DF8" s="257"/>
      <c r="DG8" s="257"/>
      <c r="DH8" s="257"/>
      <c r="DI8" s="257"/>
      <c r="DJ8" s="257"/>
      <c r="DK8" s="257"/>
      <c r="DL8" s="257"/>
      <c r="DM8" s="257"/>
      <c r="DN8" s="257"/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7"/>
      <c r="EF8" s="257"/>
      <c r="EG8" s="257"/>
      <c r="EH8" s="257"/>
      <c r="EI8" s="257"/>
      <c r="EJ8" s="257"/>
      <c r="EK8" s="257"/>
      <c r="EL8" s="257"/>
      <c r="EM8" s="257"/>
      <c r="EN8" s="257"/>
      <c r="EO8" s="257"/>
      <c r="EP8" s="257"/>
      <c r="EQ8" s="257"/>
      <c r="ER8" s="257"/>
      <c r="ES8" s="257"/>
      <c r="ET8" s="257"/>
      <c r="EU8" s="257"/>
      <c r="EV8" s="257"/>
      <c r="EW8" s="257"/>
      <c r="EX8" s="257"/>
      <c r="EY8" s="257"/>
      <c r="EZ8" s="257"/>
      <c r="FA8" s="257"/>
      <c r="FB8" s="257"/>
      <c r="FC8" s="257"/>
      <c r="FD8" s="257"/>
      <c r="FE8" s="257"/>
      <c r="FF8" s="257"/>
      <c r="FG8" s="257"/>
      <c r="FH8" s="257"/>
      <c r="FI8" s="257"/>
      <c r="FJ8" s="257"/>
      <c r="FK8" s="257"/>
    </row>
    <row r="10" spans="1:167" ht="16.5" x14ac:dyDescent="0.25">
      <c r="A10" s="81" t="s">
        <v>329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</row>
    <row r="12" spans="1:167" ht="31.5" customHeight="1" x14ac:dyDescent="0.25">
      <c r="T12" s="186" t="s">
        <v>51</v>
      </c>
      <c r="U12" s="190"/>
      <c r="V12" s="190"/>
      <c r="W12" s="190"/>
      <c r="X12" s="190"/>
      <c r="Y12" s="190"/>
      <c r="Z12" s="191"/>
      <c r="AA12" s="186" t="s">
        <v>330</v>
      </c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  <c r="AW12" s="190"/>
      <c r="AX12" s="190"/>
      <c r="AY12" s="190"/>
      <c r="AZ12" s="190"/>
      <c r="BA12" s="190"/>
      <c r="BB12" s="190"/>
      <c r="BC12" s="190"/>
      <c r="BD12" s="190"/>
      <c r="BE12" s="190"/>
      <c r="BF12" s="190"/>
      <c r="BG12" s="190"/>
      <c r="BH12" s="190"/>
      <c r="BI12" s="190"/>
      <c r="BJ12" s="190"/>
      <c r="BK12" s="190"/>
      <c r="BL12" s="190"/>
      <c r="BM12" s="190"/>
      <c r="BN12" s="190"/>
      <c r="BO12" s="190"/>
      <c r="BP12" s="190"/>
      <c r="BQ12" s="190"/>
      <c r="BR12" s="190"/>
      <c r="BS12" s="190"/>
      <c r="BT12" s="190"/>
      <c r="BU12" s="190"/>
      <c r="BV12" s="190"/>
      <c r="BW12" s="190"/>
      <c r="BX12" s="190"/>
      <c r="BY12" s="190"/>
      <c r="BZ12" s="190"/>
      <c r="CA12" s="190"/>
      <c r="CB12" s="190"/>
      <c r="CC12" s="191"/>
      <c r="CD12" s="186" t="s">
        <v>331</v>
      </c>
      <c r="CE12" s="190"/>
      <c r="CF12" s="190"/>
      <c r="CG12" s="190"/>
      <c r="CH12" s="190"/>
      <c r="CI12" s="190"/>
      <c r="CJ12" s="190"/>
      <c r="CK12" s="190"/>
      <c r="CL12" s="190"/>
      <c r="CM12" s="190"/>
      <c r="CN12" s="190"/>
      <c r="CO12" s="190"/>
      <c r="CP12" s="190"/>
      <c r="CQ12" s="190"/>
      <c r="CR12" s="190"/>
      <c r="CS12" s="190"/>
      <c r="CT12" s="190"/>
      <c r="CU12" s="190"/>
      <c r="CV12" s="190"/>
      <c r="CW12" s="190"/>
      <c r="CX12" s="190"/>
      <c r="CY12" s="190"/>
      <c r="CZ12" s="190"/>
      <c r="DA12" s="190"/>
      <c r="DB12" s="190"/>
      <c r="DC12" s="190"/>
      <c r="DD12" s="190"/>
      <c r="DE12" s="190"/>
      <c r="DF12" s="190"/>
      <c r="DG12" s="190"/>
      <c r="DH12" s="190"/>
      <c r="DI12" s="190"/>
      <c r="DJ12" s="190"/>
      <c r="DK12" s="190"/>
      <c r="DL12" s="190"/>
      <c r="DM12" s="190"/>
      <c r="DN12" s="190"/>
      <c r="DO12" s="190"/>
      <c r="DP12" s="190"/>
      <c r="DQ12" s="190"/>
      <c r="DR12" s="190"/>
      <c r="DS12" s="190"/>
      <c r="DT12" s="190"/>
      <c r="DU12" s="190"/>
      <c r="DV12" s="191"/>
      <c r="DW12" s="186" t="s">
        <v>332</v>
      </c>
      <c r="DX12" s="190"/>
      <c r="DY12" s="190"/>
      <c r="DZ12" s="190"/>
      <c r="EA12" s="190"/>
      <c r="EB12" s="190"/>
      <c r="EC12" s="190"/>
      <c r="ED12" s="190"/>
      <c r="EE12" s="190"/>
      <c r="EF12" s="190"/>
      <c r="EG12" s="190"/>
      <c r="EH12" s="190"/>
      <c r="EI12" s="190"/>
      <c r="EJ12" s="190"/>
      <c r="EK12" s="190"/>
      <c r="EL12" s="190"/>
      <c r="EM12" s="190"/>
      <c r="EN12" s="190"/>
      <c r="EO12" s="190"/>
      <c r="EP12" s="190"/>
      <c r="EQ12" s="190"/>
      <c r="ER12" s="191"/>
    </row>
    <row r="13" spans="1:167" x14ac:dyDescent="0.25">
      <c r="T13" s="189">
        <v>1</v>
      </c>
      <c r="U13" s="190"/>
      <c r="V13" s="190"/>
      <c r="W13" s="190"/>
      <c r="X13" s="190"/>
      <c r="Y13" s="190"/>
      <c r="Z13" s="191"/>
      <c r="AA13" s="223" t="s">
        <v>415</v>
      </c>
      <c r="AB13" s="249"/>
      <c r="AC13" s="249"/>
      <c r="AD13" s="249"/>
      <c r="AE13" s="249"/>
      <c r="AF13" s="249"/>
      <c r="AG13" s="249"/>
      <c r="AH13" s="249"/>
      <c r="AI13" s="249"/>
      <c r="AJ13" s="249"/>
      <c r="AK13" s="249"/>
      <c r="AL13" s="249"/>
      <c r="AM13" s="249"/>
      <c r="AN13" s="249"/>
      <c r="AO13" s="249"/>
      <c r="AP13" s="249"/>
      <c r="AQ13" s="249"/>
      <c r="AR13" s="249"/>
      <c r="AS13" s="249"/>
      <c r="AT13" s="249"/>
      <c r="AU13" s="249"/>
      <c r="AV13" s="249"/>
      <c r="AW13" s="249"/>
      <c r="AX13" s="249"/>
      <c r="AY13" s="249"/>
      <c r="AZ13" s="249"/>
      <c r="BA13" s="249"/>
      <c r="BB13" s="249"/>
      <c r="BC13" s="249"/>
      <c r="BD13" s="249"/>
      <c r="BE13" s="249"/>
      <c r="BF13" s="249"/>
      <c r="BG13" s="249"/>
      <c r="BH13" s="249"/>
      <c r="BI13" s="249"/>
      <c r="BJ13" s="249"/>
      <c r="BK13" s="249"/>
      <c r="BL13" s="249"/>
      <c r="BM13" s="249"/>
      <c r="BN13" s="249"/>
      <c r="BO13" s="249"/>
      <c r="BP13" s="249"/>
      <c r="BQ13" s="249"/>
      <c r="BR13" s="249"/>
      <c r="BS13" s="249"/>
      <c r="BT13" s="249"/>
      <c r="BU13" s="249"/>
      <c r="BV13" s="249"/>
      <c r="BW13" s="249"/>
      <c r="BX13" s="249"/>
      <c r="BY13" s="249"/>
      <c r="BZ13" s="249"/>
      <c r="CA13" s="249"/>
      <c r="CB13" s="249"/>
      <c r="CC13" s="250"/>
      <c r="CD13" s="223" t="s">
        <v>415</v>
      </c>
      <c r="CE13" s="249"/>
      <c r="CF13" s="249"/>
      <c r="CG13" s="249"/>
      <c r="CH13" s="249"/>
      <c r="CI13" s="249"/>
      <c r="CJ13" s="249"/>
      <c r="CK13" s="249"/>
      <c r="CL13" s="249"/>
      <c r="CM13" s="249"/>
      <c r="CN13" s="249"/>
      <c r="CO13" s="249"/>
      <c r="CP13" s="249"/>
      <c r="CQ13" s="249"/>
      <c r="CR13" s="249"/>
      <c r="CS13" s="249"/>
      <c r="CT13" s="249"/>
      <c r="CU13" s="249"/>
      <c r="CV13" s="249"/>
      <c r="CW13" s="249"/>
      <c r="CX13" s="249"/>
      <c r="CY13" s="249"/>
      <c r="CZ13" s="249"/>
      <c r="DA13" s="249"/>
      <c r="DB13" s="249"/>
      <c r="DC13" s="249"/>
      <c r="DD13" s="249"/>
      <c r="DE13" s="249"/>
      <c r="DF13" s="249"/>
      <c r="DG13" s="249"/>
      <c r="DH13" s="249"/>
      <c r="DI13" s="249"/>
      <c r="DJ13" s="249"/>
      <c r="DK13" s="249"/>
      <c r="DL13" s="249"/>
      <c r="DM13" s="249"/>
      <c r="DN13" s="249"/>
      <c r="DO13" s="249"/>
      <c r="DP13" s="249"/>
      <c r="DQ13" s="249"/>
      <c r="DR13" s="249"/>
      <c r="DS13" s="249"/>
      <c r="DT13" s="249"/>
      <c r="DU13" s="249"/>
      <c r="DV13" s="250"/>
      <c r="DW13" s="198" t="s">
        <v>415</v>
      </c>
      <c r="DX13" s="199"/>
      <c r="DY13" s="199"/>
      <c r="DZ13" s="199"/>
      <c r="EA13" s="199"/>
      <c r="EB13" s="199"/>
      <c r="EC13" s="199"/>
      <c r="ED13" s="199"/>
      <c r="EE13" s="199"/>
      <c r="EF13" s="199"/>
      <c r="EG13" s="199"/>
      <c r="EH13" s="199"/>
      <c r="EI13" s="199"/>
      <c r="EJ13" s="199"/>
      <c r="EK13" s="199"/>
      <c r="EL13" s="199"/>
      <c r="EM13" s="199"/>
      <c r="EN13" s="199"/>
      <c r="EO13" s="199"/>
      <c r="EP13" s="199"/>
      <c r="EQ13" s="199"/>
      <c r="ER13" s="200"/>
    </row>
    <row r="14" spans="1:167" x14ac:dyDescent="0.25">
      <c r="T14" s="189">
        <v>2</v>
      </c>
      <c r="U14" s="190"/>
      <c r="V14" s="190"/>
      <c r="W14" s="190"/>
      <c r="X14" s="190"/>
      <c r="Y14" s="190"/>
      <c r="Z14" s="191"/>
      <c r="AA14" s="223" t="s">
        <v>415</v>
      </c>
      <c r="AB14" s="249"/>
      <c r="AC14" s="249"/>
      <c r="AD14" s="249"/>
      <c r="AE14" s="249"/>
      <c r="AF14" s="249"/>
      <c r="AG14" s="249"/>
      <c r="AH14" s="249"/>
      <c r="AI14" s="249"/>
      <c r="AJ14" s="249"/>
      <c r="AK14" s="249"/>
      <c r="AL14" s="249"/>
      <c r="AM14" s="249"/>
      <c r="AN14" s="249"/>
      <c r="AO14" s="249"/>
      <c r="AP14" s="249"/>
      <c r="AQ14" s="249"/>
      <c r="AR14" s="249"/>
      <c r="AS14" s="249"/>
      <c r="AT14" s="249"/>
      <c r="AU14" s="249"/>
      <c r="AV14" s="249"/>
      <c r="AW14" s="249"/>
      <c r="AX14" s="249"/>
      <c r="AY14" s="249"/>
      <c r="AZ14" s="249"/>
      <c r="BA14" s="249"/>
      <c r="BB14" s="249"/>
      <c r="BC14" s="249"/>
      <c r="BD14" s="249"/>
      <c r="BE14" s="249"/>
      <c r="BF14" s="249"/>
      <c r="BG14" s="249"/>
      <c r="BH14" s="249"/>
      <c r="BI14" s="249"/>
      <c r="BJ14" s="249"/>
      <c r="BK14" s="249"/>
      <c r="BL14" s="249"/>
      <c r="BM14" s="249"/>
      <c r="BN14" s="249"/>
      <c r="BO14" s="249"/>
      <c r="BP14" s="249"/>
      <c r="BQ14" s="249"/>
      <c r="BR14" s="249"/>
      <c r="BS14" s="249"/>
      <c r="BT14" s="249"/>
      <c r="BU14" s="249"/>
      <c r="BV14" s="249"/>
      <c r="BW14" s="249"/>
      <c r="BX14" s="249"/>
      <c r="BY14" s="249"/>
      <c r="BZ14" s="249"/>
      <c r="CA14" s="249"/>
      <c r="CB14" s="249"/>
      <c r="CC14" s="250"/>
      <c r="CD14" s="223" t="s">
        <v>415</v>
      </c>
      <c r="CE14" s="249"/>
      <c r="CF14" s="249"/>
      <c r="CG14" s="249"/>
      <c r="CH14" s="249"/>
      <c r="CI14" s="249"/>
      <c r="CJ14" s="249"/>
      <c r="CK14" s="249"/>
      <c r="CL14" s="249"/>
      <c r="CM14" s="249"/>
      <c r="CN14" s="249"/>
      <c r="CO14" s="249"/>
      <c r="CP14" s="249"/>
      <c r="CQ14" s="249"/>
      <c r="CR14" s="249"/>
      <c r="CS14" s="249"/>
      <c r="CT14" s="249"/>
      <c r="CU14" s="249"/>
      <c r="CV14" s="249"/>
      <c r="CW14" s="249"/>
      <c r="CX14" s="249"/>
      <c r="CY14" s="249"/>
      <c r="CZ14" s="249"/>
      <c r="DA14" s="249"/>
      <c r="DB14" s="249"/>
      <c r="DC14" s="249"/>
      <c r="DD14" s="249"/>
      <c r="DE14" s="249"/>
      <c r="DF14" s="249"/>
      <c r="DG14" s="249"/>
      <c r="DH14" s="249"/>
      <c r="DI14" s="249"/>
      <c r="DJ14" s="249"/>
      <c r="DK14" s="249"/>
      <c r="DL14" s="249"/>
      <c r="DM14" s="249"/>
      <c r="DN14" s="249"/>
      <c r="DO14" s="249"/>
      <c r="DP14" s="249"/>
      <c r="DQ14" s="249"/>
      <c r="DR14" s="249"/>
      <c r="DS14" s="249"/>
      <c r="DT14" s="249"/>
      <c r="DU14" s="249"/>
      <c r="DV14" s="250"/>
      <c r="DW14" s="198" t="s">
        <v>415</v>
      </c>
      <c r="DX14" s="199"/>
      <c r="DY14" s="199"/>
      <c r="DZ14" s="199"/>
      <c r="EA14" s="199"/>
      <c r="EB14" s="199"/>
      <c r="EC14" s="199"/>
      <c r="ED14" s="199"/>
      <c r="EE14" s="199"/>
      <c r="EF14" s="199"/>
      <c r="EG14" s="199"/>
      <c r="EH14" s="199"/>
      <c r="EI14" s="199"/>
      <c r="EJ14" s="199"/>
      <c r="EK14" s="199"/>
      <c r="EL14" s="199"/>
      <c r="EM14" s="199"/>
      <c r="EN14" s="199"/>
      <c r="EO14" s="199"/>
      <c r="EP14" s="199"/>
      <c r="EQ14" s="199"/>
      <c r="ER14" s="200"/>
    </row>
    <row r="15" spans="1:167" x14ac:dyDescent="0.25">
      <c r="T15" s="189">
        <v>3</v>
      </c>
      <c r="U15" s="190"/>
      <c r="V15" s="190"/>
      <c r="W15" s="190"/>
      <c r="X15" s="190"/>
      <c r="Y15" s="190"/>
      <c r="Z15" s="191"/>
      <c r="AA15" s="223" t="s">
        <v>415</v>
      </c>
      <c r="AB15" s="249"/>
      <c r="AC15" s="249"/>
      <c r="AD15" s="249"/>
      <c r="AE15" s="249"/>
      <c r="AF15" s="249"/>
      <c r="AG15" s="249"/>
      <c r="AH15" s="249"/>
      <c r="AI15" s="249"/>
      <c r="AJ15" s="249"/>
      <c r="AK15" s="249"/>
      <c r="AL15" s="249"/>
      <c r="AM15" s="249"/>
      <c r="AN15" s="249"/>
      <c r="AO15" s="249"/>
      <c r="AP15" s="249"/>
      <c r="AQ15" s="249"/>
      <c r="AR15" s="249"/>
      <c r="AS15" s="249"/>
      <c r="AT15" s="249"/>
      <c r="AU15" s="249"/>
      <c r="AV15" s="249"/>
      <c r="AW15" s="249"/>
      <c r="AX15" s="249"/>
      <c r="AY15" s="249"/>
      <c r="AZ15" s="249"/>
      <c r="BA15" s="249"/>
      <c r="BB15" s="249"/>
      <c r="BC15" s="249"/>
      <c r="BD15" s="249"/>
      <c r="BE15" s="249"/>
      <c r="BF15" s="249"/>
      <c r="BG15" s="249"/>
      <c r="BH15" s="249"/>
      <c r="BI15" s="249"/>
      <c r="BJ15" s="249"/>
      <c r="BK15" s="249"/>
      <c r="BL15" s="249"/>
      <c r="BM15" s="249"/>
      <c r="BN15" s="249"/>
      <c r="BO15" s="249"/>
      <c r="BP15" s="249"/>
      <c r="BQ15" s="249"/>
      <c r="BR15" s="249"/>
      <c r="BS15" s="249"/>
      <c r="BT15" s="249"/>
      <c r="BU15" s="249"/>
      <c r="BV15" s="249"/>
      <c r="BW15" s="249"/>
      <c r="BX15" s="249"/>
      <c r="BY15" s="249"/>
      <c r="BZ15" s="249"/>
      <c r="CA15" s="249"/>
      <c r="CB15" s="249"/>
      <c r="CC15" s="250"/>
      <c r="CD15" s="223" t="s">
        <v>415</v>
      </c>
      <c r="CE15" s="249"/>
      <c r="CF15" s="249"/>
      <c r="CG15" s="249"/>
      <c r="CH15" s="249"/>
      <c r="CI15" s="249"/>
      <c r="CJ15" s="249"/>
      <c r="CK15" s="249"/>
      <c r="CL15" s="249"/>
      <c r="CM15" s="249"/>
      <c r="CN15" s="249"/>
      <c r="CO15" s="249"/>
      <c r="CP15" s="249"/>
      <c r="CQ15" s="249"/>
      <c r="CR15" s="249"/>
      <c r="CS15" s="249"/>
      <c r="CT15" s="249"/>
      <c r="CU15" s="249"/>
      <c r="CV15" s="249"/>
      <c r="CW15" s="249"/>
      <c r="CX15" s="249"/>
      <c r="CY15" s="249"/>
      <c r="CZ15" s="249"/>
      <c r="DA15" s="249"/>
      <c r="DB15" s="249"/>
      <c r="DC15" s="249"/>
      <c r="DD15" s="249"/>
      <c r="DE15" s="249"/>
      <c r="DF15" s="249"/>
      <c r="DG15" s="249"/>
      <c r="DH15" s="249"/>
      <c r="DI15" s="249"/>
      <c r="DJ15" s="249"/>
      <c r="DK15" s="249"/>
      <c r="DL15" s="249"/>
      <c r="DM15" s="249"/>
      <c r="DN15" s="249"/>
      <c r="DO15" s="249"/>
      <c r="DP15" s="249"/>
      <c r="DQ15" s="249"/>
      <c r="DR15" s="249"/>
      <c r="DS15" s="249"/>
      <c r="DT15" s="249"/>
      <c r="DU15" s="249"/>
      <c r="DV15" s="250"/>
      <c r="DW15" s="198" t="s">
        <v>415</v>
      </c>
      <c r="DX15" s="199"/>
      <c r="DY15" s="199"/>
      <c r="DZ15" s="199"/>
      <c r="EA15" s="199"/>
      <c r="EB15" s="199"/>
      <c r="EC15" s="199"/>
      <c r="ED15" s="199"/>
      <c r="EE15" s="199"/>
      <c r="EF15" s="199"/>
      <c r="EG15" s="199"/>
      <c r="EH15" s="199"/>
      <c r="EI15" s="199"/>
      <c r="EJ15" s="199"/>
      <c r="EK15" s="199"/>
      <c r="EL15" s="199"/>
      <c r="EM15" s="199"/>
      <c r="EN15" s="199"/>
      <c r="EO15" s="199"/>
      <c r="EP15" s="199"/>
      <c r="EQ15" s="199"/>
      <c r="ER15" s="200"/>
    </row>
    <row r="16" spans="1:167" x14ac:dyDescent="0.25">
      <c r="T16" s="189">
        <v>4</v>
      </c>
      <c r="U16" s="190"/>
      <c r="V16" s="190"/>
      <c r="W16" s="190"/>
      <c r="X16" s="190"/>
      <c r="Y16" s="190"/>
      <c r="Z16" s="191"/>
      <c r="AA16" s="223" t="s">
        <v>415</v>
      </c>
      <c r="AB16" s="249"/>
      <c r="AC16" s="249"/>
      <c r="AD16" s="249"/>
      <c r="AE16" s="249"/>
      <c r="AF16" s="249"/>
      <c r="AG16" s="249"/>
      <c r="AH16" s="249"/>
      <c r="AI16" s="249"/>
      <c r="AJ16" s="249"/>
      <c r="AK16" s="249"/>
      <c r="AL16" s="249"/>
      <c r="AM16" s="249"/>
      <c r="AN16" s="249"/>
      <c r="AO16" s="249"/>
      <c r="AP16" s="249"/>
      <c r="AQ16" s="249"/>
      <c r="AR16" s="249"/>
      <c r="AS16" s="249"/>
      <c r="AT16" s="249"/>
      <c r="AU16" s="249"/>
      <c r="AV16" s="249"/>
      <c r="AW16" s="249"/>
      <c r="AX16" s="249"/>
      <c r="AY16" s="249"/>
      <c r="AZ16" s="249"/>
      <c r="BA16" s="249"/>
      <c r="BB16" s="249"/>
      <c r="BC16" s="249"/>
      <c r="BD16" s="249"/>
      <c r="BE16" s="249"/>
      <c r="BF16" s="249"/>
      <c r="BG16" s="249"/>
      <c r="BH16" s="249"/>
      <c r="BI16" s="249"/>
      <c r="BJ16" s="249"/>
      <c r="BK16" s="249"/>
      <c r="BL16" s="249"/>
      <c r="BM16" s="249"/>
      <c r="BN16" s="249"/>
      <c r="BO16" s="249"/>
      <c r="BP16" s="249"/>
      <c r="BQ16" s="249"/>
      <c r="BR16" s="249"/>
      <c r="BS16" s="249"/>
      <c r="BT16" s="249"/>
      <c r="BU16" s="249"/>
      <c r="BV16" s="249"/>
      <c r="BW16" s="249"/>
      <c r="BX16" s="249"/>
      <c r="BY16" s="249"/>
      <c r="BZ16" s="249"/>
      <c r="CA16" s="249"/>
      <c r="CB16" s="249"/>
      <c r="CC16" s="250"/>
      <c r="CD16" s="223" t="s">
        <v>415</v>
      </c>
      <c r="CE16" s="249"/>
      <c r="CF16" s="249"/>
      <c r="CG16" s="249"/>
      <c r="CH16" s="249"/>
      <c r="CI16" s="249"/>
      <c r="CJ16" s="249"/>
      <c r="CK16" s="249"/>
      <c r="CL16" s="249"/>
      <c r="CM16" s="249"/>
      <c r="CN16" s="249"/>
      <c r="CO16" s="249"/>
      <c r="CP16" s="249"/>
      <c r="CQ16" s="249"/>
      <c r="CR16" s="249"/>
      <c r="CS16" s="249"/>
      <c r="CT16" s="249"/>
      <c r="CU16" s="249"/>
      <c r="CV16" s="249"/>
      <c r="CW16" s="249"/>
      <c r="CX16" s="249"/>
      <c r="CY16" s="249"/>
      <c r="CZ16" s="249"/>
      <c r="DA16" s="249"/>
      <c r="DB16" s="249"/>
      <c r="DC16" s="249"/>
      <c r="DD16" s="249"/>
      <c r="DE16" s="249"/>
      <c r="DF16" s="249"/>
      <c r="DG16" s="249"/>
      <c r="DH16" s="249"/>
      <c r="DI16" s="249"/>
      <c r="DJ16" s="249"/>
      <c r="DK16" s="249"/>
      <c r="DL16" s="249"/>
      <c r="DM16" s="249"/>
      <c r="DN16" s="249"/>
      <c r="DO16" s="249"/>
      <c r="DP16" s="249"/>
      <c r="DQ16" s="249"/>
      <c r="DR16" s="249"/>
      <c r="DS16" s="249"/>
      <c r="DT16" s="249"/>
      <c r="DU16" s="249"/>
      <c r="DV16" s="250"/>
      <c r="DW16" s="198" t="s">
        <v>415</v>
      </c>
      <c r="DX16" s="199"/>
      <c r="DY16" s="199"/>
      <c r="DZ16" s="199"/>
      <c r="EA16" s="199"/>
      <c r="EB16" s="199"/>
      <c r="EC16" s="199"/>
      <c r="ED16" s="199"/>
      <c r="EE16" s="199"/>
      <c r="EF16" s="199"/>
      <c r="EG16" s="199"/>
      <c r="EH16" s="199"/>
      <c r="EI16" s="199"/>
      <c r="EJ16" s="199"/>
      <c r="EK16" s="199"/>
      <c r="EL16" s="199"/>
      <c r="EM16" s="199"/>
      <c r="EN16" s="199"/>
      <c r="EO16" s="199"/>
      <c r="EP16" s="199"/>
      <c r="EQ16" s="199"/>
      <c r="ER16" s="200"/>
    </row>
    <row r="17" spans="1:167" x14ac:dyDescent="0.25">
      <c r="T17" s="189">
        <v>5</v>
      </c>
      <c r="U17" s="190"/>
      <c r="V17" s="190"/>
      <c r="W17" s="190"/>
      <c r="X17" s="190"/>
      <c r="Y17" s="190"/>
      <c r="Z17" s="191"/>
      <c r="AA17" s="223" t="s">
        <v>415</v>
      </c>
      <c r="AB17" s="249"/>
      <c r="AC17" s="249"/>
      <c r="AD17" s="249"/>
      <c r="AE17" s="249"/>
      <c r="AF17" s="249"/>
      <c r="AG17" s="249"/>
      <c r="AH17" s="249"/>
      <c r="AI17" s="249"/>
      <c r="AJ17" s="249"/>
      <c r="AK17" s="249"/>
      <c r="AL17" s="249"/>
      <c r="AM17" s="249"/>
      <c r="AN17" s="249"/>
      <c r="AO17" s="249"/>
      <c r="AP17" s="249"/>
      <c r="AQ17" s="249"/>
      <c r="AR17" s="249"/>
      <c r="AS17" s="249"/>
      <c r="AT17" s="249"/>
      <c r="AU17" s="249"/>
      <c r="AV17" s="249"/>
      <c r="AW17" s="249"/>
      <c r="AX17" s="249"/>
      <c r="AY17" s="249"/>
      <c r="AZ17" s="249"/>
      <c r="BA17" s="249"/>
      <c r="BB17" s="249"/>
      <c r="BC17" s="249"/>
      <c r="BD17" s="249"/>
      <c r="BE17" s="249"/>
      <c r="BF17" s="249"/>
      <c r="BG17" s="249"/>
      <c r="BH17" s="249"/>
      <c r="BI17" s="249"/>
      <c r="BJ17" s="249"/>
      <c r="BK17" s="249"/>
      <c r="BL17" s="249"/>
      <c r="BM17" s="249"/>
      <c r="BN17" s="249"/>
      <c r="BO17" s="249"/>
      <c r="BP17" s="249"/>
      <c r="BQ17" s="249"/>
      <c r="BR17" s="249"/>
      <c r="BS17" s="249"/>
      <c r="BT17" s="249"/>
      <c r="BU17" s="249"/>
      <c r="BV17" s="249"/>
      <c r="BW17" s="249"/>
      <c r="BX17" s="249"/>
      <c r="BY17" s="249"/>
      <c r="BZ17" s="249"/>
      <c r="CA17" s="249"/>
      <c r="CB17" s="249"/>
      <c r="CC17" s="250"/>
      <c r="CD17" s="223" t="s">
        <v>415</v>
      </c>
      <c r="CE17" s="249"/>
      <c r="CF17" s="249"/>
      <c r="CG17" s="249"/>
      <c r="CH17" s="249"/>
      <c r="CI17" s="249"/>
      <c r="CJ17" s="249"/>
      <c r="CK17" s="249"/>
      <c r="CL17" s="249"/>
      <c r="CM17" s="249"/>
      <c r="CN17" s="249"/>
      <c r="CO17" s="249"/>
      <c r="CP17" s="249"/>
      <c r="CQ17" s="249"/>
      <c r="CR17" s="249"/>
      <c r="CS17" s="249"/>
      <c r="CT17" s="249"/>
      <c r="CU17" s="249"/>
      <c r="CV17" s="249"/>
      <c r="CW17" s="249"/>
      <c r="CX17" s="249"/>
      <c r="CY17" s="249"/>
      <c r="CZ17" s="249"/>
      <c r="DA17" s="249"/>
      <c r="DB17" s="249"/>
      <c r="DC17" s="249"/>
      <c r="DD17" s="249"/>
      <c r="DE17" s="249"/>
      <c r="DF17" s="249"/>
      <c r="DG17" s="249"/>
      <c r="DH17" s="249"/>
      <c r="DI17" s="249"/>
      <c r="DJ17" s="249"/>
      <c r="DK17" s="249"/>
      <c r="DL17" s="249"/>
      <c r="DM17" s="249"/>
      <c r="DN17" s="249"/>
      <c r="DO17" s="249"/>
      <c r="DP17" s="249"/>
      <c r="DQ17" s="249"/>
      <c r="DR17" s="249"/>
      <c r="DS17" s="249"/>
      <c r="DT17" s="249"/>
      <c r="DU17" s="249"/>
      <c r="DV17" s="250"/>
      <c r="DW17" s="198" t="s">
        <v>415</v>
      </c>
      <c r="DX17" s="199"/>
      <c r="DY17" s="199"/>
      <c r="DZ17" s="199"/>
      <c r="EA17" s="199"/>
      <c r="EB17" s="199"/>
      <c r="EC17" s="199"/>
      <c r="ED17" s="199"/>
      <c r="EE17" s="199"/>
      <c r="EF17" s="199"/>
      <c r="EG17" s="199"/>
      <c r="EH17" s="199"/>
      <c r="EI17" s="199"/>
      <c r="EJ17" s="199"/>
      <c r="EK17" s="199"/>
      <c r="EL17" s="199"/>
      <c r="EM17" s="199"/>
      <c r="EN17" s="199"/>
      <c r="EO17" s="199"/>
      <c r="EP17" s="199"/>
      <c r="EQ17" s="199"/>
      <c r="ER17" s="200"/>
    </row>
    <row r="18" spans="1:167" x14ac:dyDescent="0.25">
      <c r="T18" s="189">
        <v>6</v>
      </c>
      <c r="U18" s="190"/>
      <c r="V18" s="190"/>
      <c r="W18" s="190"/>
      <c r="X18" s="190"/>
      <c r="Y18" s="190"/>
      <c r="Z18" s="191"/>
      <c r="AA18" s="223" t="s">
        <v>415</v>
      </c>
      <c r="AB18" s="249"/>
      <c r="AC18" s="249"/>
      <c r="AD18" s="249"/>
      <c r="AE18" s="249"/>
      <c r="AF18" s="249"/>
      <c r="AG18" s="249"/>
      <c r="AH18" s="249"/>
      <c r="AI18" s="249"/>
      <c r="AJ18" s="249"/>
      <c r="AK18" s="249"/>
      <c r="AL18" s="249"/>
      <c r="AM18" s="249"/>
      <c r="AN18" s="249"/>
      <c r="AO18" s="249"/>
      <c r="AP18" s="249"/>
      <c r="AQ18" s="249"/>
      <c r="AR18" s="249"/>
      <c r="AS18" s="249"/>
      <c r="AT18" s="249"/>
      <c r="AU18" s="249"/>
      <c r="AV18" s="249"/>
      <c r="AW18" s="249"/>
      <c r="AX18" s="249"/>
      <c r="AY18" s="249"/>
      <c r="AZ18" s="249"/>
      <c r="BA18" s="249"/>
      <c r="BB18" s="249"/>
      <c r="BC18" s="249"/>
      <c r="BD18" s="249"/>
      <c r="BE18" s="249"/>
      <c r="BF18" s="249"/>
      <c r="BG18" s="249"/>
      <c r="BH18" s="249"/>
      <c r="BI18" s="249"/>
      <c r="BJ18" s="249"/>
      <c r="BK18" s="249"/>
      <c r="BL18" s="249"/>
      <c r="BM18" s="249"/>
      <c r="BN18" s="249"/>
      <c r="BO18" s="249"/>
      <c r="BP18" s="249"/>
      <c r="BQ18" s="249"/>
      <c r="BR18" s="249"/>
      <c r="BS18" s="249"/>
      <c r="BT18" s="249"/>
      <c r="BU18" s="249"/>
      <c r="BV18" s="249"/>
      <c r="BW18" s="249"/>
      <c r="BX18" s="249"/>
      <c r="BY18" s="249"/>
      <c r="BZ18" s="249"/>
      <c r="CA18" s="249"/>
      <c r="CB18" s="249"/>
      <c r="CC18" s="250"/>
      <c r="CD18" s="223" t="s">
        <v>415</v>
      </c>
      <c r="CE18" s="249"/>
      <c r="CF18" s="249"/>
      <c r="CG18" s="249"/>
      <c r="CH18" s="249"/>
      <c r="CI18" s="249"/>
      <c r="CJ18" s="249"/>
      <c r="CK18" s="249"/>
      <c r="CL18" s="249"/>
      <c r="CM18" s="249"/>
      <c r="CN18" s="249"/>
      <c r="CO18" s="249"/>
      <c r="CP18" s="249"/>
      <c r="CQ18" s="249"/>
      <c r="CR18" s="249"/>
      <c r="CS18" s="249"/>
      <c r="CT18" s="249"/>
      <c r="CU18" s="249"/>
      <c r="CV18" s="249"/>
      <c r="CW18" s="249"/>
      <c r="CX18" s="249"/>
      <c r="CY18" s="249"/>
      <c r="CZ18" s="249"/>
      <c r="DA18" s="249"/>
      <c r="DB18" s="249"/>
      <c r="DC18" s="249"/>
      <c r="DD18" s="249"/>
      <c r="DE18" s="249"/>
      <c r="DF18" s="249"/>
      <c r="DG18" s="249"/>
      <c r="DH18" s="249"/>
      <c r="DI18" s="249"/>
      <c r="DJ18" s="249"/>
      <c r="DK18" s="249"/>
      <c r="DL18" s="249"/>
      <c r="DM18" s="249"/>
      <c r="DN18" s="249"/>
      <c r="DO18" s="249"/>
      <c r="DP18" s="249"/>
      <c r="DQ18" s="249"/>
      <c r="DR18" s="249"/>
      <c r="DS18" s="249"/>
      <c r="DT18" s="249"/>
      <c r="DU18" s="249"/>
      <c r="DV18" s="250"/>
      <c r="DW18" s="198" t="s">
        <v>415</v>
      </c>
      <c r="DX18" s="199"/>
      <c r="DY18" s="199"/>
      <c r="DZ18" s="199"/>
      <c r="EA18" s="199"/>
      <c r="EB18" s="199"/>
      <c r="EC18" s="199"/>
      <c r="ED18" s="199"/>
      <c r="EE18" s="199"/>
      <c r="EF18" s="199"/>
      <c r="EG18" s="199"/>
      <c r="EH18" s="199"/>
      <c r="EI18" s="199"/>
      <c r="EJ18" s="199"/>
      <c r="EK18" s="199"/>
      <c r="EL18" s="199"/>
      <c r="EM18" s="199"/>
      <c r="EN18" s="199"/>
      <c r="EO18" s="199"/>
      <c r="EP18" s="199"/>
      <c r="EQ18" s="199"/>
      <c r="ER18" s="200"/>
    </row>
    <row r="19" spans="1:167" x14ac:dyDescent="0.25">
      <c r="T19" s="189">
        <v>7</v>
      </c>
      <c r="U19" s="190"/>
      <c r="V19" s="190"/>
      <c r="W19" s="190"/>
      <c r="X19" s="190"/>
      <c r="Y19" s="190"/>
      <c r="Z19" s="191"/>
      <c r="AA19" s="223" t="s">
        <v>415</v>
      </c>
      <c r="AB19" s="249"/>
      <c r="AC19" s="249"/>
      <c r="AD19" s="249"/>
      <c r="AE19" s="249"/>
      <c r="AF19" s="249"/>
      <c r="AG19" s="249"/>
      <c r="AH19" s="249"/>
      <c r="AI19" s="249"/>
      <c r="AJ19" s="249"/>
      <c r="AK19" s="249"/>
      <c r="AL19" s="249"/>
      <c r="AM19" s="249"/>
      <c r="AN19" s="249"/>
      <c r="AO19" s="249"/>
      <c r="AP19" s="249"/>
      <c r="AQ19" s="249"/>
      <c r="AR19" s="249"/>
      <c r="AS19" s="249"/>
      <c r="AT19" s="249"/>
      <c r="AU19" s="249"/>
      <c r="AV19" s="249"/>
      <c r="AW19" s="249"/>
      <c r="AX19" s="249"/>
      <c r="AY19" s="249"/>
      <c r="AZ19" s="249"/>
      <c r="BA19" s="249"/>
      <c r="BB19" s="249"/>
      <c r="BC19" s="249"/>
      <c r="BD19" s="249"/>
      <c r="BE19" s="249"/>
      <c r="BF19" s="249"/>
      <c r="BG19" s="249"/>
      <c r="BH19" s="249"/>
      <c r="BI19" s="249"/>
      <c r="BJ19" s="249"/>
      <c r="BK19" s="249"/>
      <c r="BL19" s="249"/>
      <c r="BM19" s="249"/>
      <c r="BN19" s="249"/>
      <c r="BO19" s="249"/>
      <c r="BP19" s="249"/>
      <c r="BQ19" s="249"/>
      <c r="BR19" s="249"/>
      <c r="BS19" s="249"/>
      <c r="BT19" s="249"/>
      <c r="BU19" s="249"/>
      <c r="BV19" s="249"/>
      <c r="BW19" s="249"/>
      <c r="BX19" s="249"/>
      <c r="BY19" s="249"/>
      <c r="BZ19" s="249"/>
      <c r="CA19" s="249"/>
      <c r="CB19" s="249"/>
      <c r="CC19" s="250"/>
      <c r="CD19" s="223" t="s">
        <v>415</v>
      </c>
      <c r="CE19" s="249"/>
      <c r="CF19" s="249"/>
      <c r="CG19" s="249"/>
      <c r="CH19" s="249"/>
      <c r="CI19" s="249"/>
      <c r="CJ19" s="249"/>
      <c r="CK19" s="249"/>
      <c r="CL19" s="249"/>
      <c r="CM19" s="249"/>
      <c r="CN19" s="249"/>
      <c r="CO19" s="249"/>
      <c r="CP19" s="249"/>
      <c r="CQ19" s="249"/>
      <c r="CR19" s="249"/>
      <c r="CS19" s="249"/>
      <c r="CT19" s="249"/>
      <c r="CU19" s="249"/>
      <c r="CV19" s="249"/>
      <c r="CW19" s="249"/>
      <c r="CX19" s="249"/>
      <c r="CY19" s="249"/>
      <c r="CZ19" s="249"/>
      <c r="DA19" s="249"/>
      <c r="DB19" s="249"/>
      <c r="DC19" s="249"/>
      <c r="DD19" s="249"/>
      <c r="DE19" s="249"/>
      <c r="DF19" s="249"/>
      <c r="DG19" s="249"/>
      <c r="DH19" s="249"/>
      <c r="DI19" s="249"/>
      <c r="DJ19" s="249"/>
      <c r="DK19" s="249"/>
      <c r="DL19" s="249"/>
      <c r="DM19" s="249"/>
      <c r="DN19" s="249"/>
      <c r="DO19" s="249"/>
      <c r="DP19" s="249"/>
      <c r="DQ19" s="249"/>
      <c r="DR19" s="249"/>
      <c r="DS19" s="249"/>
      <c r="DT19" s="249"/>
      <c r="DU19" s="249"/>
      <c r="DV19" s="250"/>
      <c r="DW19" s="198" t="s">
        <v>415</v>
      </c>
      <c r="DX19" s="199"/>
      <c r="DY19" s="199"/>
      <c r="DZ19" s="199"/>
      <c r="EA19" s="199"/>
      <c r="EB19" s="199"/>
      <c r="EC19" s="199"/>
      <c r="ED19" s="199"/>
      <c r="EE19" s="199"/>
      <c r="EF19" s="199"/>
      <c r="EG19" s="199"/>
      <c r="EH19" s="199"/>
      <c r="EI19" s="199"/>
      <c r="EJ19" s="199"/>
      <c r="EK19" s="199"/>
      <c r="EL19" s="199"/>
      <c r="EM19" s="199"/>
      <c r="EN19" s="199"/>
      <c r="EO19" s="199"/>
      <c r="EP19" s="199"/>
      <c r="EQ19" s="199"/>
      <c r="ER19" s="200"/>
    </row>
    <row r="20" spans="1:167" x14ac:dyDescent="0.25">
      <c r="T20" s="189">
        <v>8</v>
      </c>
      <c r="U20" s="190"/>
      <c r="V20" s="190"/>
      <c r="W20" s="190"/>
      <c r="X20" s="190"/>
      <c r="Y20" s="190"/>
      <c r="Z20" s="191"/>
      <c r="AA20" s="223" t="s">
        <v>415</v>
      </c>
      <c r="AB20" s="249"/>
      <c r="AC20" s="249"/>
      <c r="AD20" s="249"/>
      <c r="AE20" s="249"/>
      <c r="AF20" s="249"/>
      <c r="AG20" s="249"/>
      <c r="AH20" s="249"/>
      <c r="AI20" s="249"/>
      <c r="AJ20" s="249"/>
      <c r="AK20" s="249"/>
      <c r="AL20" s="249"/>
      <c r="AM20" s="249"/>
      <c r="AN20" s="249"/>
      <c r="AO20" s="249"/>
      <c r="AP20" s="249"/>
      <c r="AQ20" s="249"/>
      <c r="AR20" s="249"/>
      <c r="AS20" s="249"/>
      <c r="AT20" s="249"/>
      <c r="AU20" s="249"/>
      <c r="AV20" s="249"/>
      <c r="AW20" s="249"/>
      <c r="AX20" s="249"/>
      <c r="AY20" s="249"/>
      <c r="AZ20" s="249"/>
      <c r="BA20" s="249"/>
      <c r="BB20" s="249"/>
      <c r="BC20" s="249"/>
      <c r="BD20" s="249"/>
      <c r="BE20" s="249"/>
      <c r="BF20" s="249"/>
      <c r="BG20" s="249"/>
      <c r="BH20" s="249"/>
      <c r="BI20" s="249"/>
      <c r="BJ20" s="249"/>
      <c r="BK20" s="249"/>
      <c r="BL20" s="249"/>
      <c r="BM20" s="249"/>
      <c r="BN20" s="249"/>
      <c r="BO20" s="249"/>
      <c r="BP20" s="249"/>
      <c r="BQ20" s="249"/>
      <c r="BR20" s="249"/>
      <c r="BS20" s="249"/>
      <c r="BT20" s="249"/>
      <c r="BU20" s="249"/>
      <c r="BV20" s="249"/>
      <c r="BW20" s="249"/>
      <c r="BX20" s="249"/>
      <c r="BY20" s="249"/>
      <c r="BZ20" s="249"/>
      <c r="CA20" s="249"/>
      <c r="CB20" s="249"/>
      <c r="CC20" s="250"/>
      <c r="CD20" s="223" t="s">
        <v>415</v>
      </c>
      <c r="CE20" s="249"/>
      <c r="CF20" s="249"/>
      <c r="CG20" s="249"/>
      <c r="CH20" s="249"/>
      <c r="CI20" s="249"/>
      <c r="CJ20" s="249"/>
      <c r="CK20" s="249"/>
      <c r="CL20" s="249"/>
      <c r="CM20" s="249"/>
      <c r="CN20" s="249"/>
      <c r="CO20" s="249"/>
      <c r="CP20" s="249"/>
      <c r="CQ20" s="249"/>
      <c r="CR20" s="249"/>
      <c r="CS20" s="249"/>
      <c r="CT20" s="249"/>
      <c r="CU20" s="249"/>
      <c r="CV20" s="249"/>
      <c r="CW20" s="249"/>
      <c r="CX20" s="249"/>
      <c r="CY20" s="249"/>
      <c r="CZ20" s="249"/>
      <c r="DA20" s="249"/>
      <c r="DB20" s="249"/>
      <c r="DC20" s="249"/>
      <c r="DD20" s="249"/>
      <c r="DE20" s="249"/>
      <c r="DF20" s="249"/>
      <c r="DG20" s="249"/>
      <c r="DH20" s="249"/>
      <c r="DI20" s="249"/>
      <c r="DJ20" s="249"/>
      <c r="DK20" s="249"/>
      <c r="DL20" s="249"/>
      <c r="DM20" s="249"/>
      <c r="DN20" s="249"/>
      <c r="DO20" s="249"/>
      <c r="DP20" s="249"/>
      <c r="DQ20" s="249"/>
      <c r="DR20" s="249"/>
      <c r="DS20" s="249"/>
      <c r="DT20" s="249"/>
      <c r="DU20" s="249"/>
      <c r="DV20" s="250"/>
      <c r="DW20" s="198" t="s">
        <v>415</v>
      </c>
      <c r="DX20" s="199"/>
      <c r="DY20" s="199"/>
      <c r="DZ20" s="199"/>
      <c r="EA20" s="199"/>
      <c r="EB20" s="199"/>
      <c r="EC20" s="199"/>
      <c r="ED20" s="199"/>
      <c r="EE20" s="199"/>
      <c r="EF20" s="199"/>
      <c r="EG20" s="199"/>
      <c r="EH20" s="199"/>
      <c r="EI20" s="199"/>
      <c r="EJ20" s="199"/>
      <c r="EK20" s="199"/>
      <c r="EL20" s="199"/>
      <c r="EM20" s="199"/>
      <c r="EN20" s="199"/>
      <c r="EO20" s="199"/>
      <c r="EP20" s="199"/>
      <c r="EQ20" s="199"/>
      <c r="ER20" s="200"/>
    </row>
    <row r="21" spans="1:167" x14ac:dyDescent="0.25">
      <c r="T21" s="189">
        <v>9</v>
      </c>
      <c r="U21" s="190"/>
      <c r="V21" s="190"/>
      <c r="W21" s="190"/>
      <c r="X21" s="190"/>
      <c r="Y21" s="190"/>
      <c r="Z21" s="191"/>
      <c r="AA21" s="223" t="s">
        <v>415</v>
      </c>
      <c r="AB21" s="249"/>
      <c r="AC21" s="249"/>
      <c r="AD21" s="249"/>
      <c r="AE21" s="249"/>
      <c r="AF21" s="249"/>
      <c r="AG21" s="249"/>
      <c r="AH21" s="249"/>
      <c r="AI21" s="249"/>
      <c r="AJ21" s="249"/>
      <c r="AK21" s="249"/>
      <c r="AL21" s="249"/>
      <c r="AM21" s="249"/>
      <c r="AN21" s="249"/>
      <c r="AO21" s="249"/>
      <c r="AP21" s="249"/>
      <c r="AQ21" s="249"/>
      <c r="AR21" s="249"/>
      <c r="AS21" s="249"/>
      <c r="AT21" s="249"/>
      <c r="AU21" s="249"/>
      <c r="AV21" s="249"/>
      <c r="AW21" s="249"/>
      <c r="AX21" s="249"/>
      <c r="AY21" s="249"/>
      <c r="AZ21" s="249"/>
      <c r="BA21" s="249"/>
      <c r="BB21" s="249"/>
      <c r="BC21" s="249"/>
      <c r="BD21" s="249"/>
      <c r="BE21" s="249"/>
      <c r="BF21" s="249"/>
      <c r="BG21" s="249"/>
      <c r="BH21" s="249"/>
      <c r="BI21" s="249"/>
      <c r="BJ21" s="249"/>
      <c r="BK21" s="249"/>
      <c r="BL21" s="249"/>
      <c r="BM21" s="249"/>
      <c r="BN21" s="249"/>
      <c r="BO21" s="249"/>
      <c r="BP21" s="249"/>
      <c r="BQ21" s="249"/>
      <c r="BR21" s="249"/>
      <c r="BS21" s="249"/>
      <c r="BT21" s="249"/>
      <c r="BU21" s="249"/>
      <c r="BV21" s="249"/>
      <c r="BW21" s="249"/>
      <c r="BX21" s="249"/>
      <c r="BY21" s="249"/>
      <c r="BZ21" s="249"/>
      <c r="CA21" s="249"/>
      <c r="CB21" s="249"/>
      <c r="CC21" s="250"/>
      <c r="CD21" s="223" t="s">
        <v>415</v>
      </c>
      <c r="CE21" s="249"/>
      <c r="CF21" s="249"/>
      <c r="CG21" s="249"/>
      <c r="CH21" s="249"/>
      <c r="CI21" s="249"/>
      <c r="CJ21" s="249"/>
      <c r="CK21" s="249"/>
      <c r="CL21" s="249"/>
      <c r="CM21" s="249"/>
      <c r="CN21" s="249"/>
      <c r="CO21" s="249"/>
      <c r="CP21" s="249"/>
      <c r="CQ21" s="249"/>
      <c r="CR21" s="249"/>
      <c r="CS21" s="249"/>
      <c r="CT21" s="249"/>
      <c r="CU21" s="249"/>
      <c r="CV21" s="249"/>
      <c r="CW21" s="249"/>
      <c r="CX21" s="249"/>
      <c r="CY21" s="249"/>
      <c r="CZ21" s="249"/>
      <c r="DA21" s="249"/>
      <c r="DB21" s="249"/>
      <c r="DC21" s="249"/>
      <c r="DD21" s="249"/>
      <c r="DE21" s="249"/>
      <c r="DF21" s="249"/>
      <c r="DG21" s="249"/>
      <c r="DH21" s="249"/>
      <c r="DI21" s="249"/>
      <c r="DJ21" s="249"/>
      <c r="DK21" s="249"/>
      <c r="DL21" s="249"/>
      <c r="DM21" s="249"/>
      <c r="DN21" s="249"/>
      <c r="DO21" s="249"/>
      <c r="DP21" s="249"/>
      <c r="DQ21" s="249"/>
      <c r="DR21" s="249"/>
      <c r="DS21" s="249"/>
      <c r="DT21" s="249"/>
      <c r="DU21" s="249"/>
      <c r="DV21" s="250"/>
      <c r="DW21" s="198" t="s">
        <v>415</v>
      </c>
      <c r="DX21" s="199"/>
      <c r="DY21" s="199"/>
      <c r="DZ21" s="199"/>
      <c r="EA21" s="199"/>
      <c r="EB21" s="199"/>
      <c r="EC21" s="199"/>
      <c r="ED21" s="199"/>
      <c r="EE21" s="199"/>
      <c r="EF21" s="199"/>
      <c r="EG21" s="199"/>
      <c r="EH21" s="199"/>
      <c r="EI21" s="199"/>
      <c r="EJ21" s="199"/>
      <c r="EK21" s="199"/>
      <c r="EL21" s="199"/>
      <c r="EM21" s="199"/>
      <c r="EN21" s="199"/>
      <c r="EO21" s="199"/>
      <c r="EP21" s="199"/>
      <c r="EQ21" s="199"/>
      <c r="ER21" s="200"/>
    </row>
    <row r="22" spans="1:167" ht="6" customHeight="1" x14ac:dyDescent="0.25"/>
    <row r="23" spans="1:167" s="2" customFormat="1" ht="12" x14ac:dyDescent="0.2">
      <c r="A23" s="12"/>
      <c r="B23" s="12"/>
      <c r="C23" s="12"/>
      <c r="D23" s="12"/>
      <c r="E23" s="12"/>
      <c r="F23" s="12" t="s">
        <v>333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</row>
    <row r="26" spans="1:167" x14ac:dyDescent="0.25"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59"/>
      <c r="BQ26" s="59"/>
      <c r="BR26" s="59"/>
      <c r="BS26" s="59"/>
      <c r="BT26" s="59"/>
      <c r="BU26" s="59"/>
      <c r="BV26" s="59"/>
      <c r="BW26" s="59"/>
      <c r="BX26" s="59"/>
      <c r="BY26" s="59"/>
      <c r="BZ26" s="59"/>
      <c r="CA26" s="59"/>
      <c r="CB26" s="59"/>
      <c r="CC26" s="59"/>
      <c r="CD26" s="59"/>
      <c r="CE26" s="59"/>
      <c r="CF26" s="59"/>
      <c r="CG26" s="59"/>
      <c r="CH26" s="59"/>
      <c r="CI26" s="59"/>
      <c r="CJ26" s="59"/>
      <c r="CK26" s="59"/>
      <c r="CL26" s="59"/>
      <c r="CM26" s="59"/>
      <c r="CN26" s="59"/>
      <c r="CO26" s="59"/>
      <c r="CP26" s="59"/>
      <c r="CQ26" s="59"/>
      <c r="CR26" s="59"/>
      <c r="CS26" s="59"/>
      <c r="CT26" s="59"/>
      <c r="CU26" s="59"/>
    </row>
  </sheetData>
  <mergeCells count="42">
    <mergeCell ref="A8:FK8"/>
    <mergeCell ref="A10:FK10"/>
    <mergeCell ref="T21:Z21"/>
    <mergeCell ref="AA21:CC21"/>
    <mergeCell ref="CD21:DV21"/>
    <mergeCell ref="DW21:ER21"/>
    <mergeCell ref="T20:Z20"/>
    <mergeCell ref="AA20:CC20"/>
    <mergeCell ref="CD20:DV20"/>
    <mergeCell ref="DW20:ER20"/>
    <mergeCell ref="T18:Z18"/>
    <mergeCell ref="AA18:CC18"/>
    <mergeCell ref="CD18:DV18"/>
    <mergeCell ref="DW18:ER18"/>
    <mergeCell ref="T19:Z19"/>
    <mergeCell ref="AA19:CC19"/>
    <mergeCell ref="CD19:DV19"/>
    <mergeCell ref="DW19:ER19"/>
    <mergeCell ref="T16:Z16"/>
    <mergeCell ref="AA16:CC16"/>
    <mergeCell ref="CD16:DV16"/>
    <mergeCell ref="DW16:ER16"/>
    <mergeCell ref="T17:Z17"/>
    <mergeCell ref="AA17:CC17"/>
    <mergeCell ref="CD17:DV17"/>
    <mergeCell ref="DW17:ER17"/>
    <mergeCell ref="DW15:ER15"/>
    <mergeCell ref="T12:Z12"/>
    <mergeCell ref="AA12:CC12"/>
    <mergeCell ref="CD12:DV12"/>
    <mergeCell ref="DW12:ER12"/>
    <mergeCell ref="DW13:ER13"/>
    <mergeCell ref="T14:Z14"/>
    <mergeCell ref="AA14:CC14"/>
    <mergeCell ref="CD14:DV14"/>
    <mergeCell ref="DW14:ER14"/>
    <mergeCell ref="T13:Z13"/>
    <mergeCell ref="AA13:CC13"/>
    <mergeCell ref="CD13:DV13"/>
    <mergeCell ref="T15:Z15"/>
    <mergeCell ref="AA15:CC15"/>
    <mergeCell ref="CD15:DV15"/>
  </mergeCells>
  <phoneticPr fontId="7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4341" r:id="rId4" name="CheckBox1">
          <controlPr defaultSize="0" print="0" autoLine="0" r:id="rId5">
            <anchor>
              <from>
                <xdr:col>1</xdr:col>
                <xdr:colOff>0</xdr:colOff>
                <xdr:row>3</xdr:row>
                <xdr:rowOff>66675</xdr:rowOff>
              </from>
              <to>
                <xdr:col>16</xdr:col>
                <xdr:colOff>47625</xdr:colOff>
                <xdr:row>5</xdr:row>
                <xdr:rowOff>0</xdr:rowOff>
              </to>
            </anchor>
          </controlPr>
        </control>
      </mc:Choice>
      <mc:Fallback>
        <control shapeId="14341" r:id="rId4" name="CheckBox1"/>
      </mc:Fallback>
    </mc:AlternateContent>
    <mc:AlternateContent xmlns:mc="http://schemas.openxmlformats.org/markup-compatibility/2006">
      <mc:Choice Requires="x14">
        <control shapeId="14340" r:id="rId6" name="ToggleButton1">
          <controlPr defaultSize="0" print="0" autoLine="0" r:id="rId7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14340" r:id="rId6" name="ToggleButton1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7"/>
  <dimension ref="A1:DD66"/>
  <sheetViews>
    <sheetView view="pageBreakPreview" topLeftCell="A40" zoomScaleNormal="100" workbookViewId="0">
      <selection activeCell="I20" sqref="I20:AT20"/>
    </sheetView>
  </sheetViews>
  <sheetFormatPr defaultColWidth="0.85546875" defaultRowHeight="15" x14ac:dyDescent="0.25"/>
  <cols>
    <col min="1" max="108" width="0.85546875" style="27"/>
    <col min="109" max="16384" width="0.85546875" style="5"/>
  </cols>
  <sheetData>
    <row r="1" spans="1:108" s="2" customFormat="1" ht="12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 t="s">
        <v>334</v>
      </c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</row>
    <row r="2" spans="1:108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 t="s">
        <v>2</v>
      </c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</row>
    <row r="3" spans="1:108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 t="s">
        <v>3</v>
      </c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</row>
    <row r="4" spans="1:108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 t="s">
        <v>4</v>
      </c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</row>
    <row r="5" spans="1:108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 t="s">
        <v>5</v>
      </c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</row>
    <row r="6" spans="1:108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 t="s">
        <v>6</v>
      </c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</row>
    <row r="7" spans="1:108" s="1" customFormat="1" ht="12.75" x14ac:dyDescent="0.2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</row>
    <row r="8" spans="1:108" s="1" customFormat="1" ht="12.75" customHeight="1" x14ac:dyDescent="0.2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</row>
    <row r="9" spans="1:108" s="1" customFormat="1" ht="12.75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</row>
    <row r="10" spans="1:108" s="1" customFormat="1" ht="15.75" x14ac:dyDescent="0.2">
      <c r="A10" s="82" t="s">
        <v>335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  <c r="CB10" s="82"/>
      <c r="CC10" s="82"/>
      <c r="CD10" s="82"/>
      <c r="CE10" s="82"/>
      <c r="CF10" s="82"/>
      <c r="CG10" s="82"/>
      <c r="CH10" s="82"/>
      <c r="CI10" s="82"/>
      <c r="CJ10" s="82"/>
      <c r="CK10" s="82"/>
      <c r="CL10" s="82"/>
      <c r="CM10" s="82"/>
      <c r="CN10" s="82"/>
      <c r="CO10" s="82"/>
      <c r="CP10" s="82"/>
      <c r="CQ10" s="82"/>
      <c r="CR10" s="82"/>
      <c r="CS10" s="82"/>
      <c r="CT10" s="82"/>
      <c r="CU10" s="82"/>
      <c r="CV10" s="82"/>
      <c r="CW10" s="82"/>
      <c r="CX10" s="82"/>
      <c r="CY10" s="82"/>
      <c r="CZ10" s="82"/>
      <c r="DA10" s="82"/>
      <c r="DB10" s="82"/>
      <c r="DC10" s="82"/>
      <c r="DD10" s="82"/>
    </row>
    <row r="11" spans="1:108" ht="15.75" x14ac:dyDescent="0.25">
      <c r="A11" s="82" t="s">
        <v>336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  <c r="BM11" s="82"/>
      <c r="BN11" s="82"/>
      <c r="BO11" s="82"/>
      <c r="BP11" s="82"/>
      <c r="BQ11" s="82"/>
      <c r="BR11" s="82"/>
      <c r="BS11" s="82"/>
      <c r="BT11" s="82"/>
      <c r="BU11" s="82"/>
      <c r="BV11" s="82"/>
      <c r="BW11" s="82"/>
      <c r="BX11" s="82"/>
      <c r="BY11" s="82"/>
      <c r="BZ11" s="82"/>
      <c r="CA11" s="82"/>
      <c r="CB11" s="82"/>
      <c r="CC11" s="82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82"/>
      <c r="CR11" s="82"/>
      <c r="CS11" s="82"/>
      <c r="CT11" s="82"/>
      <c r="CU11" s="82"/>
      <c r="CV11" s="82"/>
      <c r="CW11" s="82"/>
      <c r="CX11" s="82"/>
      <c r="CY11" s="82"/>
      <c r="CZ11" s="82"/>
      <c r="DA11" s="82"/>
      <c r="DB11" s="82"/>
      <c r="DC11" s="82"/>
      <c r="DD11" s="82"/>
    </row>
    <row r="13" spans="1:108" x14ac:dyDescent="0.25">
      <c r="A13" s="192" t="s">
        <v>51</v>
      </c>
      <c r="B13" s="212"/>
      <c r="C13" s="212"/>
      <c r="D13" s="212"/>
      <c r="E13" s="212"/>
      <c r="F13" s="212"/>
      <c r="G13" s="213"/>
      <c r="H13" s="192" t="s">
        <v>337</v>
      </c>
      <c r="I13" s="212"/>
      <c r="J13" s="212"/>
      <c r="K13" s="212"/>
      <c r="L13" s="212"/>
      <c r="M13" s="212"/>
      <c r="N13" s="212"/>
      <c r="O13" s="212"/>
      <c r="P13" s="212"/>
      <c r="Q13" s="212"/>
      <c r="R13" s="212"/>
      <c r="S13" s="212"/>
      <c r="T13" s="212"/>
      <c r="U13" s="212"/>
      <c r="V13" s="212"/>
      <c r="W13" s="212"/>
      <c r="X13" s="212"/>
      <c r="Y13" s="212"/>
      <c r="Z13" s="212"/>
      <c r="AA13" s="212"/>
      <c r="AB13" s="212"/>
      <c r="AC13" s="212"/>
      <c r="AD13" s="212"/>
      <c r="AE13" s="212"/>
      <c r="AF13" s="212"/>
      <c r="AG13" s="212"/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3"/>
      <c r="AU13" s="189" t="s">
        <v>338</v>
      </c>
      <c r="AV13" s="190"/>
      <c r="AW13" s="190"/>
      <c r="AX13" s="190"/>
      <c r="AY13" s="190"/>
      <c r="AZ13" s="190"/>
      <c r="BA13" s="190"/>
      <c r="BB13" s="190"/>
      <c r="BC13" s="190"/>
      <c r="BD13" s="190"/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190"/>
      <c r="CH13" s="190"/>
      <c r="CI13" s="190"/>
      <c r="CJ13" s="190"/>
      <c r="CK13" s="190"/>
      <c r="CL13" s="190"/>
      <c r="CM13" s="190"/>
      <c r="CN13" s="190"/>
      <c r="CO13" s="190"/>
      <c r="CP13" s="190"/>
      <c r="CQ13" s="190"/>
      <c r="CR13" s="190"/>
      <c r="CS13" s="190"/>
      <c r="CT13" s="190"/>
      <c r="CU13" s="190"/>
      <c r="CV13" s="190"/>
      <c r="CW13" s="190"/>
      <c r="CX13" s="190"/>
      <c r="CY13" s="190"/>
      <c r="CZ13" s="190"/>
      <c r="DA13" s="190"/>
      <c r="DB13" s="190"/>
      <c r="DC13" s="190"/>
      <c r="DD13" s="191"/>
    </row>
    <row r="14" spans="1:108" ht="29.25" customHeight="1" x14ac:dyDescent="0.25">
      <c r="A14" s="300"/>
      <c r="B14" s="301"/>
      <c r="C14" s="301"/>
      <c r="D14" s="301"/>
      <c r="E14" s="301"/>
      <c r="F14" s="301"/>
      <c r="G14" s="302"/>
      <c r="H14" s="300"/>
      <c r="I14" s="301"/>
      <c r="J14" s="301"/>
      <c r="K14" s="301"/>
      <c r="L14" s="301"/>
      <c r="M14" s="301"/>
      <c r="N14" s="301"/>
      <c r="O14" s="301"/>
      <c r="P14" s="301"/>
      <c r="Q14" s="301"/>
      <c r="R14" s="301"/>
      <c r="S14" s="301"/>
      <c r="T14" s="301"/>
      <c r="U14" s="301"/>
      <c r="V14" s="301"/>
      <c r="W14" s="301"/>
      <c r="X14" s="301"/>
      <c r="Y14" s="301"/>
      <c r="Z14" s="301"/>
      <c r="AA14" s="301"/>
      <c r="AB14" s="301"/>
      <c r="AC14" s="301"/>
      <c r="AD14" s="301"/>
      <c r="AE14" s="301"/>
      <c r="AF14" s="301"/>
      <c r="AG14" s="301"/>
      <c r="AH14" s="301"/>
      <c r="AI14" s="301"/>
      <c r="AJ14" s="301"/>
      <c r="AK14" s="301"/>
      <c r="AL14" s="301"/>
      <c r="AM14" s="301"/>
      <c r="AN14" s="301"/>
      <c r="AO14" s="301"/>
      <c r="AP14" s="301"/>
      <c r="AQ14" s="301"/>
      <c r="AR14" s="301"/>
      <c r="AS14" s="301"/>
      <c r="AT14" s="302"/>
      <c r="AU14" s="192" t="s">
        <v>735</v>
      </c>
      <c r="AV14" s="193"/>
      <c r="AW14" s="193"/>
      <c r="AX14" s="193"/>
      <c r="AY14" s="193"/>
      <c r="AZ14" s="193"/>
      <c r="BA14" s="193"/>
      <c r="BB14" s="193"/>
      <c r="BC14" s="193"/>
      <c r="BD14" s="193"/>
      <c r="BE14" s="193"/>
      <c r="BF14" s="193"/>
      <c r="BG14" s="193"/>
      <c r="BH14" s="194"/>
      <c r="BI14" s="189" t="s">
        <v>248</v>
      </c>
      <c r="BJ14" s="190"/>
      <c r="BK14" s="190"/>
      <c r="BL14" s="190"/>
      <c r="BM14" s="190"/>
      <c r="BN14" s="190"/>
      <c r="BO14" s="190"/>
      <c r="BP14" s="190"/>
      <c r="BQ14" s="190"/>
      <c r="BR14" s="190"/>
      <c r="BS14" s="190"/>
      <c r="BT14" s="190"/>
      <c r="BU14" s="190"/>
      <c r="BV14" s="190"/>
      <c r="BW14" s="190"/>
      <c r="BX14" s="190"/>
      <c r="BY14" s="190"/>
      <c r="BZ14" s="190"/>
      <c r="CA14" s="190"/>
      <c r="CB14" s="190"/>
      <c r="CC14" s="190"/>
      <c r="CD14" s="190"/>
      <c r="CE14" s="190"/>
      <c r="CF14" s="190"/>
      <c r="CG14" s="190"/>
      <c r="CH14" s="190"/>
      <c r="CI14" s="190"/>
      <c r="CJ14" s="190"/>
      <c r="CK14" s="190"/>
      <c r="CL14" s="190"/>
      <c r="CM14" s="190"/>
      <c r="CN14" s="190"/>
      <c r="CO14" s="190"/>
      <c r="CP14" s="190"/>
      <c r="CQ14" s="190"/>
      <c r="CR14" s="190"/>
      <c r="CS14" s="190"/>
      <c r="CT14" s="190"/>
      <c r="CU14" s="190"/>
      <c r="CV14" s="190"/>
      <c r="CW14" s="190"/>
      <c r="CX14" s="190"/>
      <c r="CY14" s="190"/>
      <c r="CZ14" s="190"/>
      <c r="DA14" s="190"/>
      <c r="DB14" s="190"/>
      <c r="DC14" s="190"/>
      <c r="DD14" s="191"/>
    </row>
    <row r="15" spans="1:108" ht="30.75" customHeight="1" x14ac:dyDescent="0.25">
      <c r="A15" s="214"/>
      <c r="B15" s="215"/>
      <c r="C15" s="215"/>
      <c r="D15" s="215"/>
      <c r="E15" s="215"/>
      <c r="F15" s="215"/>
      <c r="G15" s="216"/>
      <c r="H15" s="214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5"/>
      <c r="T15" s="215"/>
      <c r="U15" s="215"/>
      <c r="V15" s="215"/>
      <c r="W15" s="215"/>
      <c r="X15" s="215"/>
      <c r="Y15" s="215"/>
      <c r="Z15" s="215"/>
      <c r="AA15" s="215"/>
      <c r="AB15" s="215"/>
      <c r="AC15" s="215"/>
      <c r="AD15" s="215"/>
      <c r="AE15" s="215"/>
      <c r="AF15" s="215"/>
      <c r="AG15" s="215"/>
      <c r="AH15" s="215"/>
      <c r="AI15" s="215"/>
      <c r="AJ15" s="215"/>
      <c r="AK15" s="215"/>
      <c r="AL15" s="215"/>
      <c r="AM15" s="215"/>
      <c r="AN15" s="215"/>
      <c r="AO15" s="215"/>
      <c r="AP15" s="215"/>
      <c r="AQ15" s="215"/>
      <c r="AR15" s="215"/>
      <c r="AS15" s="215"/>
      <c r="AT15" s="216"/>
      <c r="AU15" s="195" t="s">
        <v>734</v>
      </c>
      <c r="AV15" s="196"/>
      <c r="AW15" s="196"/>
      <c r="AX15" s="196"/>
      <c r="AY15" s="196"/>
      <c r="AZ15" s="196"/>
      <c r="BA15" s="196"/>
      <c r="BB15" s="516">
        <f>Приложение1!BC44-1</f>
        <v>2010</v>
      </c>
      <c r="BC15" s="196"/>
      <c r="BD15" s="196"/>
      <c r="BE15" s="196"/>
      <c r="BF15" s="196"/>
      <c r="BG15" s="196"/>
      <c r="BH15" s="197"/>
      <c r="BI15" s="254">
        <f>BB15-1</f>
        <v>2009</v>
      </c>
      <c r="BJ15" s="255"/>
      <c r="BK15" s="255"/>
      <c r="BL15" s="255"/>
      <c r="BM15" s="255"/>
      <c r="BN15" s="255"/>
      <c r="BO15" s="255"/>
      <c r="BP15" s="255"/>
      <c r="BQ15" s="255"/>
      <c r="BR15" s="255"/>
      <c r="BS15" s="255"/>
      <c r="BT15" s="256"/>
      <c r="BU15" s="254">
        <f>BI15-1</f>
        <v>2008</v>
      </c>
      <c r="BV15" s="255"/>
      <c r="BW15" s="255"/>
      <c r="BX15" s="255"/>
      <c r="BY15" s="255"/>
      <c r="BZ15" s="255"/>
      <c r="CA15" s="255"/>
      <c r="CB15" s="255"/>
      <c r="CC15" s="255"/>
      <c r="CD15" s="255"/>
      <c r="CE15" s="255"/>
      <c r="CF15" s="256"/>
      <c r="CG15" s="254">
        <f>BU15-1</f>
        <v>2007</v>
      </c>
      <c r="CH15" s="255"/>
      <c r="CI15" s="255"/>
      <c r="CJ15" s="255"/>
      <c r="CK15" s="255"/>
      <c r="CL15" s="255"/>
      <c r="CM15" s="255"/>
      <c r="CN15" s="255"/>
      <c r="CO15" s="255"/>
      <c r="CP15" s="255"/>
      <c r="CQ15" s="255"/>
      <c r="CR15" s="256"/>
      <c r="CS15" s="254">
        <f>CG15-1</f>
        <v>2006</v>
      </c>
      <c r="CT15" s="255"/>
      <c r="CU15" s="255"/>
      <c r="CV15" s="255"/>
      <c r="CW15" s="255"/>
      <c r="CX15" s="255"/>
      <c r="CY15" s="255"/>
      <c r="CZ15" s="255"/>
      <c r="DA15" s="255"/>
      <c r="DB15" s="255"/>
      <c r="DC15" s="255"/>
      <c r="DD15" s="256"/>
    </row>
    <row r="16" spans="1:108" x14ac:dyDescent="0.25">
      <c r="A16" s="198" t="s">
        <v>68</v>
      </c>
      <c r="B16" s="199"/>
      <c r="C16" s="199"/>
      <c r="D16" s="199"/>
      <c r="E16" s="199"/>
      <c r="F16" s="199"/>
      <c r="G16" s="200"/>
      <c r="H16" s="189" t="s">
        <v>339</v>
      </c>
      <c r="I16" s="190"/>
      <c r="J16" s="190"/>
      <c r="K16" s="190"/>
      <c r="L16" s="190"/>
      <c r="M16" s="190"/>
      <c r="N16" s="190"/>
      <c r="O16" s="190"/>
      <c r="P16" s="190"/>
      <c r="Q16" s="190"/>
      <c r="R16" s="190"/>
      <c r="S16" s="190"/>
      <c r="T16" s="190"/>
      <c r="U16" s="190"/>
      <c r="V16" s="190"/>
      <c r="W16" s="190"/>
      <c r="X16" s="190"/>
      <c r="Y16" s="190"/>
      <c r="Z16" s="190"/>
      <c r="AA16" s="190"/>
      <c r="AB16" s="190"/>
      <c r="AC16" s="190"/>
      <c r="AD16" s="190"/>
      <c r="AE16" s="190"/>
      <c r="AF16" s="190"/>
      <c r="AG16" s="190"/>
      <c r="AH16" s="190"/>
      <c r="AI16" s="190"/>
      <c r="AJ16" s="190"/>
      <c r="AK16" s="190"/>
      <c r="AL16" s="190"/>
      <c r="AM16" s="190"/>
      <c r="AN16" s="190"/>
      <c r="AO16" s="190"/>
      <c r="AP16" s="190"/>
      <c r="AQ16" s="190"/>
      <c r="AR16" s="190"/>
      <c r="AS16" s="190"/>
      <c r="AT16" s="190"/>
      <c r="AU16" s="190"/>
      <c r="AV16" s="190"/>
      <c r="AW16" s="190"/>
      <c r="AX16" s="190"/>
      <c r="AY16" s="190"/>
      <c r="AZ16" s="190"/>
      <c r="BA16" s="190"/>
      <c r="BB16" s="190"/>
      <c r="BC16" s="190"/>
      <c r="BD16" s="190"/>
      <c r="BE16" s="190"/>
      <c r="BF16" s="190"/>
      <c r="BG16" s="190"/>
      <c r="BH16" s="190"/>
      <c r="BI16" s="190"/>
      <c r="BJ16" s="190"/>
      <c r="BK16" s="190"/>
      <c r="BL16" s="190"/>
      <c r="BM16" s="190"/>
      <c r="BN16" s="190"/>
      <c r="BO16" s="190"/>
      <c r="BP16" s="190"/>
      <c r="BQ16" s="190"/>
      <c r="BR16" s="190"/>
      <c r="BS16" s="190"/>
      <c r="BT16" s="190"/>
      <c r="BU16" s="190"/>
      <c r="BV16" s="190"/>
      <c r="BW16" s="190"/>
      <c r="BX16" s="190"/>
      <c r="BY16" s="190"/>
      <c r="BZ16" s="190"/>
      <c r="CA16" s="190"/>
      <c r="CB16" s="190"/>
      <c r="CC16" s="190"/>
      <c r="CD16" s="190"/>
      <c r="CE16" s="190"/>
      <c r="CF16" s="190"/>
      <c r="CG16" s="190"/>
      <c r="CH16" s="190"/>
      <c r="CI16" s="190"/>
      <c r="CJ16" s="190"/>
      <c r="CK16" s="190"/>
      <c r="CL16" s="190"/>
      <c r="CM16" s="190"/>
      <c r="CN16" s="190"/>
      <c r="CO16" s="190"/>
      <c r="CP16" s="190"/>
      <c r="CQ16" s="190"/>
      <c r="CR16" s="190"/>
      <c r="CS16" s="190"/>
      <c r="CT16" s="190"/>
      <c r="CU16" s="190"/>
      <c r="CV16" s="190"/>
      <c r="CW16" s="190"/>
      <c r="CX16" s="190"/>
      <c r="CY16" s="190"/>
      <c r="CZ16" s="190"/>
      <c r="DA16" s="190"/>
      <c r="DB16" s="190"/>
      <c r="DC16" s="190"/>
      <c r="DD16" s="191"/>
    </row>
    <row r="17" spans="1:108" x14ac:dyDescent="0.25">
      <c r="A17" s="198" t="s">
        <v>70</v>
      </c>
      <c r="B17" s="199"/>
      <c r="C17" s="199"/>
      <c r="D17" s="199"/>
      <c r="E17" s="199"/>
      <c r="F17" s="199"/>
      <c r="G17" s="200"/>
      <c r="H17" s="30"/>
      <c r="I17" s="276" t="s">
        <v>340</v>
      </c>
      <c r="J17" s="276"/>
      <c r="K17" s="276"/>
      <c r="L17" s="276"/>
      <c r="M17" s="276"/>
      <c r="N17" s="276"/>
      <c r="O17" s="276"/>
      <c r="P17" s="276"/>
      <c r="Q17" s="276"/>
      <c r="R17" s="276"/>
      <c r="S17" s="276"/>
      <c r="T17" s="276"/>
      <c r="U17" s="276"/>
      <c r="V17" s="276"/>
      <c r="W17" s="276"/>
      <c r="X17" s="276"/>
      <c r="Y17" s="276"/>
      <c r="Z17" s="276"/>
      <c r="AA17" s="276"/>
      <c r="AB17" s="276"/>
      <c r="AC17" s="276"/>
      <c r="AD17" s="276"/>
      <c r="AE17" s="276"/>
      <c r="AF17" s="276"/>
      <c r="AG17" s="276"/>
      <c r="AH17" s="276"/>
      <c r="AI17" s="276"/>
      <c r="AJ17" s="276"/>
      <c r="AK17" s="276"/>
      <c r="AL17" s="276"/>
      <c r="AM17" s="276"/>
      <c r="AN17" s="276"/>
      <c r="AO17" s="276"/>
      <c r="AP17" s="276"/>
      <c r="AQ17" s="276"/>
      <c r="AR17" s="276"/>
      <c r="AS17" s="276"/>
      <c r="AT17" s="277"/>
      <c r="AU17" s="513" t="s">
        <v>415</v>
      </c>
      <c r="AV17" s="514"/>
      <c r="AW17" s="514"/>
      <c r="AX17" s="514"/>
      <c r="AY17" s="514"/>
      <c r="AZ17" s="514"/>
      <c r="BA17" s="514"/>
      <c r="BB17" s="514"/>
      <c r="BC17" s="514"/>
      <c r="BD17" s="514"/>
      <c r="BE17" s="514"/>
      <c r="BF17" s="514"/>
      <c r="BG17" s="514"/>
      <c r="BH17" s="515"/>
      <c r="BI17" s="513" t="s">
        <v>415</v>
      </c>
      <c r="BJ17" s="514"/>
      <c r="BK17" s="514"/>
      <c r="BL17" s="514"/>
      <c r="BM17" s="514"/>
      <c r="BN17" s="514"/>
      <c r="BO17" s="514"/>
      <c r="BP17" s="514"/>
      <c r="BQ17" s="514"/>
      <c r="BR17" s="514"/>
      <c r="BS17" s="514"/>
      <c r="BT17" s="515"/>
      <c r="BU17" s="513" t="s">
        <v>415</v>
      </c>
      <c r="BV17" s="514"/>
      <c r="BW17" s="514"/>
      <c r="BX17" s="514"/>
      <c r="BY17" s="514"/>
      <c r="BZ17" s="514"/>
      <c r="CA17" s="514"/>
      <c r="CB17" s="514"/>
      <c r="CC17" s="514"/>
      <c r="CD17" s="514"/>
      <c r="CE17" s="514"/>
      <c r="CF17" s="515"/>
      <c r="CG17" s="513" t="s">
        <v>415</v>
      </c>
      <c r="CH17" s="514"/>
      <c r="CI17" s="514"/>
      <c r="CJ17" s="514"/>
      <c r="CK17" s="514"/>
      <c r="CL17" s="514"/>
      <c r="CM17" s="514"/>
      <c r="CN17" s="514"/>
      <c r="CO17" s="514"/>
      <c r="CP17" s="514"/>
      <c r="CQ17" s="514"/>
      <c r="CR17" s="515"/>
      <c r="CS17" s="513" t="s">
        <v>415</v>
      </c>
      <c r="CT17" s="514"/>
      <c r="CU17" s="514"/>
      <c r="CV17" s="514"/>
      <c r="CW17" s="514"/>
      <c r="CX17" s="514"/>
      <c r="CY17" s="514"/>
      <c r="CZ17" s="514"/>
      <c r="DA17" s="514"/>
      <c r="DB17" s="514"/>
      <c r="DC17" s="514"/>
      <c r="DD17" s="515"/>
    </row>
    <row r="18" spans="1:108" x14ac:dyDescent="0.25">
      <c r="A18" s="198" t="s">
        <v>77</v>
      </c>
      <c r="B18" s="199"/>
      <c r="C18" s="199"/>
      <c r="D18" s="199"/>
      <c r="E18" s="199"/>
      <c r="F18" s="199"/>
      <c r="G18" s="200"/>
      <c r="H18" s="30"/>
      <c r="I18" s="276" t="s">
        <v>341</v>
      </c>
      <c r="J18" s="276"/>
      <c r="K18" s="276"/>
      <c r="L18" s="276"/>
      <c r="M18" s="276"/>
      <c r="N18" s="276"/>
      <c r="O18" s="276"/>
      <c r="P18" s="276"/>
      <c r="Q18" s="276"/>
      <c r="R18" s="276"/>
      <c r="S18" s="276"/>
      <c r="T18" s="276"/>
      <c r="U18" s="276"/>
      <c r="V18" s="276"/>
      <c r="W18" s="276"/>
      <c r="X18" s="276"/>
      <c r="Y18" s="276"/>
      <c r="Z18" s="276"/>
      <c r="AA18" s="276"/>
      <c r="AB18" s="276"/>
      <c r="AC18" s="276"/>
      <c r="AD18" s="276"/>
      <c r="AE18" s="276"/>
      <c r="AF18" s="276"/>
      <c r="AG18" s="276"/>
      <c r="AH18" s="276"/>
      <c r="AI18" s="276"/>
      <c r="AJ18" s="276"/>
      <c r="AK18" s="276"/>
      <c r="AL18" s="276"/>
      <c r="AM18" s="276"/>
      <c r="AN18" s="276"/>
      <c r="AO18" s="276"/>
      <c r="AP18" s="276"/>
      <c r="AQ18" s="276"/>
      <c r="AR18" s="276"/>
      <c r="AS18" s="276"/>
      <c r="AT18" s="277"/>
      <c r="AU18" s="513" t="s">
        <v>415</v>
      </c>
      <c r="AV18" s="514"/>
      <c r="AW18" s="514"/>
      <c r="AX18" s="514"/>
      <c r="AY18" s="514"/>
      <c r="AZ18" s="514"/>
      <c r="BA18" s="514"/>
      <c r="BB18" s="514"/>
      <c r="BC18" s="514"/>
      <c r="BD18" s="514"/>
      <c r="BE18" s="514"/>
      <c r="BF18" s="514"/>
      <c r="BG18" s="514"/>
      <c r="BH18" s="515"/>
      <c r="BI18" s="513" t="s">
        <v>415</v>
      </c>
      <c r="BJ18" s="514"/>
      <c r="BK18" s="514"/>
      <c r="BL18" s="514"/>
      <c r="BM18" s="514"/>
      <c r="BN18" s="514"/>
      <c r="BO18" s="514"/>
      <c r="BP18" s="514"/>
      <c r="BQ18" s="514"/>
      <c r="BR18" s="514"/>
      <c r="BS18" s="514"/>
      <c r="BT18" s="515"/>
      <c r="BU18" s="513" t="s">
        <v>415</v>
      </c>
      <c r="BV18" s="514"/>
      <c r="BW18" s="514"/>
      <c r="BX18" s="514"/>
      <c r="BY18" s="514"/>
      <c r="BZ18" s="514"/>
      <c r="CA18" s="514"/>
      <c r="CB18" s="514"/>
      <c r="CC18" s="514"/>
      <c r="CD18" s="514"/>
      <c r="CE18" s="514"/>
      <c r="CF18" s="515"/>
      <c r="CG18" s="513" t="s">
        <v>415</v>
      </c>
      <c r="CH18" s="514"/>
      <c r="CI18" s="514"/>
      <c r="CJ18" s="514"/>
      <c r="CK18" s="514"/>
      <c r="CL18" s="514"/>
      <c r="CM18" s="514"/>
      <c r="CN18" s="514"/>
      <c r="CO18" s="514"/>
      <c r="CP18" s="514"/>
      <c r="CQ18" s="514"/>
      <c r="CR18" s="515"/>
      <c r="CS18" s="513" t="s">
        <v>415</v>
      </c>
      <c r="CT18" s="514"/>
      <c r="CU18" s="514"/>
      <c r="CV18" s="514"/>
      <c r="CW18" s="514"/>
      <c r="CX18" s="514"/>
      <c r="CY18" s="514"/>
      <c r="CZ18" s="514"/>
      <c r="DA18" s="514"/>
      <c r="DB18" s="514"/>
      <c r="DC18" s="514"/>
      <c r="DD18" s="515"/>
    </row>
    <row r="19" spans="1:108" x14ac:dyDescent="0.25">
      <c r="A19" s="198" t="s">
        <v>79</v>
      </c>
      <c r="B19" s="199"/>
      <c r="C19" s="199"/>
      <c r="D19" s="199"/>
      <c r="E19" s="199"/>
      <c r="F19" s="199"/>
      <c r="G19" s="200"/>
      <c r="H19" s="30"/>
      <c r="I19" s="276" t="s">
        <v>342</v>
      </c>
      <c r="J19" s="276"/>
      <c r="K19" s="276"/>
      <c r="L19" s="276"/>
      <c r="M19" s="276"/>
      <c r="N19" s="276"/>
      <c r="O19" s="276"/>
      <c r="P19" s="276"/>
      <c r="Q19" s="276"/>
      <c r="R19" s="276"/>
      <c r="S19" s="276"/>
      <c r="T19" s="276"/>
      <c r="U19" s="276"/>
      <c r="V19" s="276"/>
      <c r="W19" s="276"/>
      <c r="X19" s="276"/>
      <c r="Y19" s="276"/>
      <c r="Z19" s="276"/>
      <c r="AA19" s="276"/>
      <c r="AB19" s="276"/>
      <c r="AC19" s="276"/>
      <c r="AD19" s="276"/>
      <c r="AE19" s="276"/>
      <c r="AF19" s="276"/>
      <c r="AG19" s="276"/>
      <c r="AH19" s="276"/>
      <c r="AI19" s="276"/>
      <c r="AJ19" s="276"/>
      <c r="AK19" s="276"/>
      <c r="AL19" s="276"/>
      <c r="AM19" s="276"/>
      <c r="AN19" s="276"/>
      <c r="AO19" s="276"/>
      <c r="AP19" s="276"/>
      <c r="AQ19" s="276"/>
      <c r="AR19" s="276"/>
      <c r="AS19" s="276"/>
      <c r="AT19" s="277"/>
      <c r="AU19" s="513" t="s">
        <v>415</v>
      </c>
      <c r="AV19" s="514"/>
      <c r="AW19" s="514"/>
      <c r="AX19" s="514"/>
      <c r="AY19" s="514"/>
      <c r="AZ19" s="514"/>
      <c r="BA19" s="514"/>
      <c r="BB19" s="514"/>
      <c r="BC19" s="514"/>
      <c r="BD19" s="514"/>
      <c r="BE19" s="514"/>
      <c r="BF19" s="514"/>
      <c r="BG19" s="514"/>
      <c r="BH19" s="515"/>
      <c r="BI19" s="513" t="s">
        <v>415</v>
      </c>
      <c r="BJ19" s="514"/>
      <c r="BK19" s="514"/>
      <c r="BL19" s="514"/>
      <c r="BM19" s="514"/>
      <c r="BN19" s="514"/>
      <c r="BO19" s="514"/>
      <c r="BP19" s="514"/>
      <c r="BQ19" s="514"/>
      <c r="BR19" s="514"/>
      <c r="BS19" s="514"/>
      <c r="BT19" s="515"/>
      <c r="BU19" s="513" t="s">
        <v>415</v>
      </c>
      <c r="BV19" s="514"/>
      <c r="BW19" s="514"/>
      <c r="BX19" s="514"/>
      <c r="BY19" s="514"/>
      <c r="BZ19" s="514"/>
      <c r="CA19" s="514"/>
      <c r="CB19" s="514"/>
      <c r="CC19" s="514"/>
      <c r="CD19" s="514"/>
      <c r="CE19" s="514"/>
      <c r="CF19" s="515"/>
      <c r="CG19" s="513" t="s">
        <v>415</v>
      </c>
      <c r="CH19" s="514"/>
      <c r="CI19" s="514"/>
      <c r="CJ19" s="514"/>
      <c r="CK19" s="514"/>
      <c r="CL19" s="514"/>
      <c r="CM19" s="514"/>
      <c r="CN19" s="514"/>
      <c r="CO19" s="514"/>
      <c r="CP19" s="514"/>
      <c r="CQ19" s="514"/>
      <c r="CR19" s="515"/>
      <c r="CS19" s="513" t="s">
        <v>415</v>
      </c>
      <c r="CT19" s="514"/>
      <c r="CU19" s="514"/>
      <c r="CV19" s="514"/>
      <c r="CW19" s="514"/>
      <c r="CX19" s="514"/>
      <c r="CY19" s="514"/>
      <c r="CZ19" s="514"/>
      <c r="DA19" s="514"/>
      <c r="DB19" s="514"/>
      <c r="DC19" s="514"/>
      <c r="DD19" s="515"/>
    </row>
    <row r="20" spans="1:108" x14ac:dyDescent="0.25">
      <c r="A20" s="198" t="s">
        <v>81</v>
      </c>
      <c r="B20" s="199"/>
      <c r="C20" s="199"/>
      <c r="D20" s="199"/>
      <c r="E20" s="199"/>
      <c r="F20" s="199"/>
      <c r="G20" s="200"/>
      <c r="H20" s="30"/>
      <c r="I20" s="276" t="s">
        <v>343</v>
      </c>
      <c r="J20" s="276"/>
      <c r="K20" s="276"/>
      <c r="L20" s="276"/>
      <c r="M20" s="276"/>
      <c r="N20" s="276"/>
      <c r="O20" s="276"/>
      <c r="P20" s="276"/>
      <c r="Q20" s="276"/>
      <c r="R20" s="276"/>
      <c r="S20" s="276"/>
      <c r="T20" s="276"/>
      <c r="U20" s="276"/>
      <c r="V20" s="276"/>
      <c r="W20" s="276"/>
      <c r="X20" s="276"/>
      <c r="Y20" s="276"/>
      <c r="Z20" s="276"/>
      <c r="AA20" s="276"/>
      <c r="AB20" s="276"/>
      <c r="AC20" s="276"/>
      <c r="AD20" s="276"/>
      <c r="AE20" s="276"/>
      <c r="AF20" s="276"/>
      <c r="AG20" s="276"/>
      <c r="AH20" s="276"/>
      <c r="AI20" s="276"/>
      <c r="AJ20" s="276"/>
      <c r="AK20" s="276"/>
      <c r="AL20" s="276"/>
      <c r="AM20" s="276"/>
      <c r="AN20" s="276"/>
      <c r="AO20" s="276"/>
      <c r="AP20" s="276"/>
      <c r="AQ20" s="276"/>
      <c r="AR20" s="276"/>
      <c r="AS20" s="276"/>
      <c r="AT20" s="277"/>
      <c r="AU20" s="513" t="s">
        <v>415</v>
      </c>
      <c r="AV20" s="514"/>
      <c r="AW20" s="514"/>
      <c r="AX20" s="514"/>
      <c r="AY20" s="514"/>
      <c r="AZ20" s="514"/>
      <c r="BA20" s="514"/>
      <c r="BB20" s="514"/>
      <c r="BC20" s="514"/>
      <c r="BD20" s="514"/>
      <c r="BE20" s="514"/>
      <c r="BF20" s="514"/>
      <c r="BG20" s="514"/>
      <c r="BH20" s="515"/>
      <c r="BI20" s="513" t="s">
        <v>415</v>
      </c>
      <c r="BJ20" s="514"/>
      <c r="BK20" s="514"/>
      <c r="BL20" s="514"/>
      <c r="BM20" s="514"/>
      <c r="BN20" s="514"/>
      <c r="BO20" s="514"/>
      <c r="BP20" s="514"/>
      <c r="BQ20" s="514"/>
      <c r="BR20" s="514"/>
      <c r="BS20" s="514"/>
      <c r="BT20" s="515"/>
      <c r="BU20" s="513" t="s">
        <v>415</v>
      </c>
      <c r="BV20" s="514"/>
      <c r="BW20" s="514"/>
      <c r="BX20" s="514"/>
      <c r="BY20" s="514"/>
      <c r="BZ20" s="514"/>
      <c r="CA20" s="514"/>
      <c r="CB20" s="514"/>
      <c r="CC20" s="514"/>
      <c r="CD20" s="514"/>
      <c r="CE20" s="514"/>
      <c r="CF20" s="515"/>
      <c r="CG20" s="513" t="s">
        <v>415</v>
      </c>
      <c r="CH20" s="514"/>
      <c r="CI20" s="514"/>
      <c r="CJ20" s="514"/>
      <c r="CK20" s="514"/>
      <c r="CL20" s="514"/>
      <c r="CM20" s="514"/>
      <c r="CN20" s="514"/>
      <c r="CO20" s="514"/>
      <c r="CP20" s="514"/>
      <c r="CQ20" s="514"/>
      <c r="CR20" s="515"/>
      <c r="CS20" s="513" t="s">
        <v>415</v>
      </c>
      <c r="CT20" s="514"/>
      <c r="CU20" s="514"/>
      <c r="CV20" s="514"/>
      <c r="CW20" s="514"/>
      <c r="CX20" s="514"/>
      <c r="CY20" s="514"/>
      <c r="CZ20" s="514"/>
      <c r="DA20" s="514"/>
      <c r="DB20" s="514"/>
      <c r="DC20" s="514"/>
      <c r="DD20" s="515"/>
    </row>
    <row r="21" spans="1:108" x14ac:dyDescent="0.25">
      <c r="A21" s="198" t="s">
        <v>83</v>
      </c>
      <c r="B21" s="199"/>
      <c r="C21" s="199"/>
      <c r="D21" s="199"/>
      <c r="E21" s="199"/>
      <c r="F21" s="199"/>
      <c r="G21" s="200"/>
      <c r="H21" s="30"/>
      <c r="I21" s="276" t="s">
        <v>344</v>
      </c>
      <c r="J21" s="276"/>
      <c r="K21" s="276"/>
      <c r="L21" s="276"/>
      <c r="M21" s="276"/>
      <c r="N21" s="276"/>
      <c r="O21" s="276"/>
      <c r="P21" s="276"/>
      <c r="Q21" s="276"/>
      <c r="R21" s="276"/>
      <c r="S21" s="276"/>
      <c r="T21" s="276"/>
      <c r="U21" s="276"/>
      <c r="V21" s="276"/>
      <c r="W21" s="276"/>
      <c r="X21" s="276"/>
      <c r="Y21" s="276"/>
      <c r="Z21" s="276"/>
      <c r="AA21" s="276"/>
      <c r="AB21" s="276"/>
      <c r="AC21" s="276"/>
      <c r="AD21" s="276"/>
      <c r="AE21" s="276"/>
      <c r="AF21" s="276"/>
      <c r="AG21" s="276"/>
      <c r="AH21" s="276"/>
      <c r="AI21" s="276"/>
      <c r="AJ21" s="276"/>
      <c r="AK21" s="276"/>
      <c r="AL21" s="276"/>
      <c r="AM21" s="276"/>
      <c r="AN21" s="276"/>
      <c r="AO21" s="276"/>
      <c r="AP21" s="276"/>
      <c r="AQ21" s="276"/>
      <c r="AR21" s="276"/>
      <c r="AS21" s="276"/>
      <c r="AT21" s="277"/>
      <c r="AU21" s="513" t="s">
        <v>415</v>
      </c>
      <c r="AV21" s="514"/>
      <c r="AW21" s="514"/>
      <c r="AX21" s="514"/>
      <c r="AY21" s="514"/>
      <c r="AZ21" s="514"/>
      <c r="BA21" s="514"/>
      <c r="BB21" s="514"/>
      <c r="BC21" s="514"/>
      <c r="BD21" s="514"/>
      <c r="BE21" s="514"/>
      <c r="BF21" s="514"/>
      <c r="BG21" s="514"/>
      <c r="BH21" s="515"/>
      <c r="BI21" s="513" t="s">
        <v>415</v>
      </c>
      <c r="BJ21" s="514"/>
      <c r="BK21" s="514"/>
      <c r="BL21" s="514"/>
      <c r="BM21" s="514"/>
      <c r="BN21" s="514"/>
      <c r="BO21" s="514"/>
      <c r="BP21" s="514"/>
      <c r="BQ21" s="514"/>
      <c r="BR21" s="514"/>
      <c r="BS21" s="514"/>
      <c r="BT21" s="515"/>
      <c r="BU21" s="513" t="s">
        <v>415</v>
      </c>
      <c r="BV21" s="514"/>
      <c r="BW21" s="514"/>
      <c r="BX21" s="514"/>
      <c r="BY21" s="514"/>
      <c r="BZ21" s="514"/>
      <c r="CA21" s="514"/>
      <c r="CB21" s="514"/>
      <c r="CC21" s="514"/>
      <c r="CD21" s="514"/>
      <c r="CE21" s="514"/>
      <c r="CF21" s="515"/>
      <c r="CG21" s="513" t="s">
        <v>415</v>
      </c>
      <c r="CH21" s="514"/>
      <c r="CI21" s="514"/>
      <c r="CJ21" s="514"/>
      <c r="CK21" s="514"/>
      <c r="CL21" s="514"/>
      <c r="CM21" s="514"/>
      <c r="CN21" s="514"/>
      <c r="CO21" s="514"/>
      <c r="CP21" s="514"/>
      <c r="CQ21" s="514"/>
      <c r="CR21" s="515"/>
      <c r="CS21" s="513" t="s">
        <v>415</v>
      </c>
      <c r="CT21" s="514"/>
      <c r="CU21" s="514"/>
      <c r="CV21" s="514"/>
      <c r="CW21" s="514"/>
      <c r="CX21" s="514"/>
      <c r="CY21" s="514"/>
      <c r="CZ21" s="514"/>
      <c r="DA21" s="514"/>
      <c r="DB21" s="514"/>
      <c r="DC21" s="514"/>
      <c r="DD21" s="515"/>
    </row>
    <row r="22" spans="1:108" x14ac:dyDescent="0.25">
      <c r="A22" s="198" t="s">
        <v>138</v>
      </c>
      <c r="B22" s="199"/>
      <c r="C22" s="199"/>
      <c r="D22" s="199"/>
      <c r="E22" s="199"/>
      <c r="F22" s="199"/>
      <c r="G22" s="200"/>
      <c r="H22" s="30"/>
      <c r="I22" s="276" t="s">
        <v>345</v>
      </c>
      <c r="J22" s="276"/>
      <c r="K22" s="276"/>
      <c r="L22" s="276"/>
      <c r="M22" s="276"/>
      <c r="N22" s="276"/>
      <c r="O22" s="276"/>
      <c r="P22" s="276"/>
      <c r="Q22" s="276"/>
      <c r="R22" s="276"/>
      <c r="S22" s="276"/>
      <c r="T22" s="276"/>
      <c r="U22" s="276"/>
      <c r="V22" s="276"/>
      <c r="W22" s="276"/>
      <c r="X22" s="276"/>
      <c r="Y22" s="276"/>
      <c r="Z22" s="276"/>
      <c r="AA22" s="276"/>
      <c r="AB22" s="276"/>
      <c r="AC22" s="276"/>
      <c r="AD22" s="276"/>
      <c r="AE22" s="276"/>
      <c r="AF22" s="276"/>
      <c r="AG22" s="276"/>
      <c r="AH22" s="276"/>
      <c r="AI22" s="276"/>
      <c r="AJ22" s="276"/>
      <c r="AK22" s="276"/>
      <c r="AL22" s="276"/>
      <c r="AM22" s="276"/>
      <c r="AN22" s="276"/>
      <c r="AO22" s="276"/>
      <c r="AP22" s="276"/>
      <c r="AQ22" s="276"/>
      <c r="AR22" s="276"/>
      <c r="AS22" s="276"/>
      <c r="AT22" s="277"/>
      <c r="AU22" s="513" t="s">
        <v>415</v>
      </c>
      <c r="AV22" s="514"/>
      <c r="AW22" s="514"/>
      <c r="AX22" s="514"/>
      <c r="AY22" s="514"/>
      <c r="AZ22" s="514"/>
      <c r="BA22" s="514"/>
      <c r="BB22" s="514"/>
      <c r="BC22" s="514"/>
      <c r="BD22" s="514"/>
      <c r="BE22" s="514"/>
      <c r="BF22" s="514"/>
      <c r="BG22" s="514"/>
      <c r="BH22" s="515"/>
      <c r="BI22" s="513" t="s">
        <v>415</v>
      </c>
      <c r="BJ22" s="514"/>
      <c r="BK22" s="514"/>
      <c r="BL22" s="514"/>
      <c r="BM22" s="514"/>
      <c r="BN22" s="514"/>
      <c r="BO22" s="514"/>
      <c r="BP22" s="514"/>
      <c r="BQ22" s="514"/>
      <c r="BR22" s="514"/>
      <c r="BS22" s="514"/>
      <c r="BT22" s="515"/>
      <c r="BU22" s="513" t="s">
        <v>415</v>
      </c>
      <c r="BV22" s="514"/>
      <c r="BW22" s="514"/>
      <c r="BX22" s="514"/>
      <c r="BY22" s="514"/>
      <c r="BZ22" s="514"/>
      <c r="CA22" s="514"/>
      <c r="CB22" s="514"/>
      <c r="CC22" s="514"/>
      <c r="CD22" s="514"/>
      <c r="CE22" s="514"/>
      <c r="CF22" s="515"/>
      <c r="CG22" s="513" t="s">
        <v>415</v>
      </c>
      <c r="CH22" s="514"/>
      <c r="CI22" s="514"/>
      <c r="CJ22" s="514"/>
      <c r="CK22" s="514"/>
      <c r="CL22" s="514"/>
      <c r="CM22" s="514"/>
      <c r="CN22" s="514"/>
      <c r="CO22" s="514"/>
      <c r="CP22" s="514"/>
      <c r="CQ22" s="514"/>
      <c r="CR22" s="515"/>
      <c r="CS22" s="513" t="s">
        <v>415</v>
      </c>
      <c r="CT22" s="514"/>
      <c r="CU22" s="514"/>
      <c r="CV22" s="514"/>
      <c r="CW22" s="514"/>
      <c r="CX22" s="514"/>
      <c r="CY22" s="514"/>
      <c r="CZ22" s="514"/>
      <c r="DA22" s="514"/>
      <c r="DB22" s="514"/>
      <c r="DC22" s="514"/>
      <c r="DD22" s="515"/>
    </row>
    <row r="23" spans="1:108" x14ac:dyDescent="0.25">
      <c r="A23" s="198" t="s">
        <v>140</v>
      </c>
      <c r="B23" s="199"/>
      <c r="C23" s="199"/>
      <c r="D23" s="199"/>
      <c r="E23" s="199"/>
      <c r="F23" s="199"/>
      <c r="G23" s="200"/>
      <c r="H23" s="30"/>
      <c r="I23" s="276" t="s">
        <v>346</v>
      </c>
      <c r="J23" s="276"/>
      <c r="K23" s="276"/>
      <c r="L23" s="276"/>
      <c r="M23" s="276"/>
      <c r="N23" s="276"/>
      <c r="O23" s="276"/>
      <c r="P23" s="276"/>
      <c r="Q23" s="276"/>
      <c r="R23" s="276"/>
      <c r="S23" s="276"/>
      <c r="T23" s="276"/>
      <c r="U23" s="276"/>
      <c r="V23" s="276"/>
      <c r="W23" s="276"/>
      <c r="X23" s="276"/>
      <c r="Y23" s="276"/>
      <c r="Z23" s="276"/>
      <c r="AA23" s="276"/>
      <c r="AB23" s="276"/>
      <c r="AC23" s="276"/>
      <c r="AD23" s="276"/>
      <c r="AE23" s="276"/>
      <c r="AF23" s="276"/>
      <c r="AG23" s="276"/>
      <c r="AH23" s="276"/>
      <c r="AI23" s="276"/>
      <c r="AJ23" s="276"/>
      <c r="AK23" s="276"/>
      <c r="AL23" s="276"/>
      <c r="AM23" s="276"/>
      <c r="AN23" s="276"/>
      <c r="AO23" s="276"/>
      <c r="AP23" s="276"/>
      <c r="AQ23" s="276"/>
      <c r="AR23" s="276"/>
      <c r="AS23" s="276"/>
      <c r="AT23" s="277"/>
      <c r="AU23" s="513" t="s">
        <v>415</v>
      </c>
      <c r="AV23" s="514"/>
      <c r="AW23" s="514"/>
      <c r="AX23" s="514"/>
      <c r="AY23" s="514"/>
      <c r="AZ23" s="514"/>
      <c r="BA23" s="514"/>
      <c r="BB23" s="514"/>
      <c r="BC23" s="514"/>
      <c r="BD23" s="514"/>
      <c r="BE23" s="514"/>
      <c r="BF23" s="514"/>
      <c r="BG23" s="514"/>
      <c r="BH23" s="515"/>
      <c r="BI23" s="513" t="s">
        <v>415</v>
      </c>
      <c r="BJ23" s="514"/>
      <c r="BK23" s="514"/>
      <c r="BL23" s="514"/>
      <c r="BM23" s="514"/>
      <c r="BN23" s="514"/>
      <c r="BO23" s="514"/>
      <c r="BP23" s="514"/>
      <c r="BQ23" s="514"/>
      <c r="BR23" s="514"/>
      <c r="BS23" s="514"/>
      <c r="BT23" s="515"/>
      <c r="BU23" s="513" t="s">
        <v>415</v>
      </c>
      <c r="BV23" s="514"/>
      <c r="BW23" s="514"/>
      <c r="BX23" s="514"/>
      <c r="BY23" s="514"/>
      <c r="BZ23" s="514"/>
      <c r="CA23" s="514"/>
      <c r="CB23" s="514"/>
      <c r="CC23" s="514"/>
      <c r="CD23" s="514"/>
      <c r="CE23" s="514"/>
      <c r="CF23" s="515"/>
      <c r="CG23" s="513" t="s">
        <v>415</v>
      </c>
      <c r="CH23" s="514"/>
      <c r="CI23" s="514"/>
      <c r="CJ23" s="514"/>
      <c r="CK23" s="514"/>
      <c r="CL23" s="514"/>
      <c r="CM23" s="514"/>
      <c r="CN23" s="514"/>
      <c r="CO23" s="514"/>
      <c r="CP23" s="514"/>
      <c r="CQ23" s="514"/>
      <c r="CR23" s="515"/>
      <c r="CS23" s="513" t="s">
        <v>415</v>
      </c>
      <c r="CT23" s="514"/>
      <c r="CU23" s="514"/>
      <c r="CV23" s="514"/>
      <c r="CW23" s="514"/>
      <c r="CX23" s="514"/>
      <c r="CY23" s="514"/>
      <c r="CZ23" s="514"/>
      <c r="DA23" s="514"/>
      <c r="DB23" s="514"/>
      <c r="DC23" s="514"/>
      <c r="DD23" s="515"/>
    </row>
    <row r="24" spans="1:108" x14ac:dyDescent="0.25">
      <c r="A24" s="198" t="s">
        <v>347</v>
      </c>
      <c r="B24" s="199"/>
      <c r="C24" s="199"/>
      <c r="D24" s="199"/>
      <c r="E24" s="199"/>
      <c r="F24" s="199"/>
      <c r="G24" s="200"/>
      <c r="H24" s="30"/>
      <c r="I24" s="276" t="s">
        <v>348</v>
      </c>
      <c r="J24" s="276"/>
      <c r="K24" s="276"/>
      <c r="L24" s="276"/>
      <c r="M24" s="276"/>
      <c r="N24" s="276"/>
      <c r="O24" s="276"/>
      <c r="P24" s="276"/>
      <c r="Q24" s="276"/>
      <c r="R24" s="276"/>
      <c r="S24" s="276"/>
      <c r="T24" s="276"/>
      <c r="U24" s="276"/>
      <c r="V24" s="276"/>
      <c r="W24" s="276"/>
      <c r="X24" s="276"/>
      <c r="Y24" s="276"/>
      <c r="Z24" s="276"/>
      <c r="AA24" s="276"/>
      <c r="AB24" s="276"/>
      <c r="AC24" s="276"/>
      <c r="AD24" s="276"/>
      <c r="AE24" s="276"/>
      <c r="AF24" s="276"/>
      <c r="AG24" s="276"/>
      <c r="AH24" s="276"/>
      <c r="AI24" s="276"/>
      <c r="AJ24" s="276"/>
      <c r="AK24" s="276"/>
      <c r="AL24" s="276"/>
      <c r="AM24" s="276"/>
      <c r="AN24" s="276"/>
      <c r="AO24" s="276"/>
      <c r="AP24" s="276"/>
      <c r="AQ24" s="276"/>
      <c r="AR24" s="276"/>
      <c r="AS24" s="276"/>
      <c r="AT24" s="277"/>
      <c r="AU24" s="513" t="s">
        <v>415</v>
      </c>
      <c r="AV24" s="514"/>
      <c r="AW24" s="514"/>
      <c r="AX24" s="514"/>
      <c r="AY24" s="514"/>
      <c r="AZ24" s="514"/>
      <c r="BA24" s="514"/>
      <c r="BB24" s="514"/>
      <c r="BC24" s="514"/>
      <c r="BD24" s="514"/>
      <c r="BE24" s="514"/>
      <c r="BF24" s="514"/>
      <c r="BG24" s="514"/>
      <c r="BH24" s="515"/>
      <c r="BI24" s="513" t="s">
        <v>415</v>
      </c>
      <c r="BJ24" s="514"/>
      <c r="BK24" s="514"/>
      <c r="BL24" s="514"/>
      <c r="BM24" s="514"/>
      <c r="BN24" s="514"/>
      <c r="BO24" s="514"/>
      <c r="BP24" s="514"/>
      <c r="BQ24" s="514"/>
      <c r="BR24" s="514"/>
      <c r="BS24" s="514"/>
      <c r="BT24" s="515"/>
      <c r="BU24" s="513" t="s">
        <v>415</v>
      </c>
      <c r="BV24" s="514"/>
      <c r="BW24" s="514"/>
      <c r="BX24" s="514"/>
      <c r="BY24" s="514"/>
      <c r="BZ24" s="514"/>
      <c r="CA24" s="514"/>
      <c r="CB24" s="514"/>
      <c r="CC24" s="514"/>
      <c r="CD24" s="514"/>
      <c r="CE24" s="514"/>
      <c r="CF24" s="515"/>
      <c r="CG24" s="513" t="s">
        <v>415</v>
      </c>
      <c r="CH24" s="514"/>
      <c r="CI24" s="514"/>
      <c r="CJ24" s="514"/>
      <c r="CK24" s="514"/>
      <c r="CL24" s="514"/>
      <c r="CM24" s="514"/>
      <c r="CN24" s="514"/>
      <c r="CO24" s="514"/>
      <c r="CP24" s="514"/>
      <c r="CQ24" s="514"/>
      <c r="CR24" s="515"/>
      <c r="CS24" s="513" t="s">
        <v>415</v>
      </c>
      <c r="CT24" s="514"/>
      <c r="CU24" s="514"/>
      <c r="CV24" s="514"/>
      <c r="CW24" s="514"/>
      <c r="CX24" s="514"/>
      <c r="CY24" s="514"/>
      <c r="CZ24" s="514"/>
      <c r="DA24" s="514"/>
      <c r="DB24" s="514"/>
      <c r="DC24" s="514"/>
      <c r="DD24" s="515"/>
    </row>
    <row r="25" spans="1:108" x14ac:dyDescent="0.25">
      <c r="A25" s="198" t="s">
        <v>349</v>
      </c>
      <c r="B25" s="199"/>
      <c r="C25" s="199"/>
      <c r="D25" s="199"/>
      <c r="E25" s="199"/>
      <c r="F25" s="199"/>
      <c r="G25" s="200"/>
      <c r="H25" s="30"/>
      <c r="I25" s="276" t="s">
        <v>350</v>
      </c>
      <c r="J25" s="276"/>
      <c r="K25" s="276"/>
      <c r="L25" s="276"/>
      <c r="M25" s="276"/>
      <c r="N25" s="276"/>
      <c r="O25" s="276"/>
      <c r="P25" s="276"/>
      <c r="Q25" s="276"/>
      <c r="R25" s="276"/>
      <c r="S25" s="276"/>
      <c r="T25" s="276"/>
      <c r="U25" s="276"/>
      <c r="V25" s="276"/>
      <c r="W25" s="276"/>
      <c r="X25" s="276"/>
      <c r="Y25" s="276"/>
      <c r="Z25" s="276"/>
      <c r="AA25" s="276"/>
      <c r="AB25" s="276"/>
      <c r="AC25" s="276"/>
      <c r="AD25" s="276"/>
      <c r="AE25" s="276"/>
      <c r="AF25" s="276"/>
      <c r="AG25" s="276"/>
      <c r="AH25" s="276"/>
      <c r="AI25" s="276"/>
      <c r="AJ25" s="276"/>
      <c r="AK25" s="276"/>
      <c r="AL25" s="276"/>
      <c r="AM25" s="276"/>
      <c r="AN25" s="276"/>
      <c r="AO25" s="276"/>
      <c r="AP25" s="276"/>
      <c r="AQ25" s="276"/>
      <c r="AR25" s="276"/>
      <c r="AS25" s="276"/>
      <c r="AT25" s="277"/>
      <c r="AU25" s="513" t="s">
        <v>415</v>
      </c>
      <c r="AV25" s="514"/>
      <c r="AW25" s="514"/>
      <c r="AX25" s="514"/>
      <c r="AY25" s="514"/>
      <c r="AZ25" s="514"/>
      <c r="BA25" s="514"/>
      <c r="BB25" s="514"/>
      <c r="BC25" s="514"/>
      <c r="BD25" s="514"/>
      <c r="BE25" s="514"/>
      <c r="BF25" s="514"/>
      <c r="BG25" s="514"/>
      <c r="BH25" s="515"/>
      <c r="BI25" s="513" t="s">
        <v>415</v>
      </c>
      <c r="BJ25" s="514"/>
      <c r="BK25" s="514"/>
      <c r="BL25" s="514"/>
      <c r="BM25" s="514"/>
      <c r="BN25" s="514"/>
      <c r="BO25" s="514"/>
      <c r="BP25" s="514"/>
      <c r="BQ25" s="514"/>
      <c r="BR25" s="514"/>
      <c r="BS25" s="514"/>
      <c r="BT25" s="515"/>
      <c r="BU25" s="513" t="s">
        <v>415</v>
      </c>
      <c r="BV25" s="514"/>
      <c r="BW25" s="514"/>
      <c r="BX25" s="514"/>
      <c r="BY25" s="514"/>
      <c r="BZ25" s="514"/>
      <c r="CA25" s="514"/>
      <c r="CB25" s="514"/>
      <c r="CC25" s="514"/>
      <c r="CD25" s="514"/>
      <c r="CE25" s="514"/>
      <c r="CF25" s="515"/>
      <c r="CG25" s="513" t="s">
        <v>415</v>
      </c>
      <c r="CH25" s="514"/>
      <c r="CI25" s="514"/>
      <c r="CJ25" s="514"/>
      <c r="CK25" s="514"/>
      <c r="CL25" s="514"/>
      <c r="CM25" s="514"/>
      <c r="CN25" s="514"/>
      <c r="CO25" s="514"/>
      <c r="CP25" s="514"/>
      <c r="CQ25" s="514"/>
      <c r="CR25" s="515"/>
      <c r="CS25" s="513" t="s">
        <v>415</v>
      </c>
      <c r="CT25" s="514"/>
      <c r="CU25" s="514"/>
      <c r="CV25" s="514"/>
      <c r="CW25" s="514"/>
      <c r="CX25" s="514"/>
      <c r="CY25" s="514"/>
      <c r="CZ25" s="514"/>
      <c r="DA25" s="514"/>
      <c r="DB25" s="514"/>
      <c r="DC25" s="514"/>
      <c r="DD25" s="515"/>
    </row>
    <row r="26" spans="1:108" x14ac:dyDescent="0.25">
      <c r="A26" s="198" t="s">
        <v>351</v>
      </c>
      <c r="B26" s="199"/>
      <c r="C26" s="199"/>
      <c r="D26" s="199"/>
      <c r="E26" s="199"/>
      <c r="F26" s="199"/>
      <c r="G26" s="200"/>
      <c r="H26" s="30"/>
      <c r="I26" s="276" t="s">
        <v>352</v>
      </c>
      <c r="J26" s="276"/>
      <c r="K26" s="276"/>
      <c r="L26" s="276"/>
      <c r="M26" s="276"/>
      <c r="N26" s="276"/>
      <c r="O26" s="276"/>
      <c r="P26" s="276"/>
      <c r="Q26" s="276"/>
      <c r="R26" s="276"/>
      <c r="S26" s="276"/>
      <c r="T26" s="276"/>
      <c r="U26" s="276"/>
      <c r="V26" s="276"/>
      <c r="W26" s="276"/>
      <c r="X26" s="276"/>
      <c r="Y26" s="276"/>
      <c r="Z26" s="276"/>
      <c r="AA26" s="276"/>
      <c r="AB26" s="276"/>
      <c r="AC26" s="276"/>
      <c r="AD26" s="276"/>
      <c r="AE26" s="276"/>
      <c r="AF26" s="276"/>
      <c r="AG26" s="276"/>
      <c r="AH26" s="276"/>
      <c r="AI26" s="276"/>
      <c r="AJ26" s="276"/>
      <c r="AK26" s="276"/>
      <c r="AL26" s="276"/>
      <c r="AM26" s="276"/>
      <c r="AN26" s="276"/>
      <c r="AO26" s="276"/>
      <c r="AP26" s="276"/>
      <c r="AQ26" s="276"/>
      <c r="AR26" s="276"/>
      <c r="AS26" s="276"/>
      <c r="AT26" s="277"/>
      <c r="AU26" s="513" t="s">
        <v>415</v>
      </c>
      <c r="AV26" s="514"/>
      <c r="AW26" s="514"/>
      <c r="AX26" s="514"/>
      <c r="AY26" s="514"/>
      <c r="AZ26" s="514"/>
      <c r="BA26" s="514"/>
      <c r="BB26" s="514"/>
      <c r="BC26" s="514"/>
      <c r="BD26" s="514"/>
      <c r="BE26" s="514"/>
      <c r="BF26" s="514"/>
      <c r="BG26" s="514"/>
      <c r="BH26" s="515"/>
      <c r="BI26" s="513" t="s">
        <v>415</v>
      </c>
      <c r="BJ26" s="514"/>
      <c r="BK26" s="514"/>
      <c r="BL26" s="514"/>
      <c r="BM26" s="514"/>
      <c r="BN26" s="514"/>
      <c r="BO26" s="514"/>
      <c r="BP26" s="514"/>
      <c r="BQ26" s="514"/>
      <c r="BR26" s="514"/>
      <c r="BS26" s="514"/>
      <c r="BT26" s="515"/>
      <c r="BU26" s="513" t="s">
        <v>415</v>
      </c>
      <c r="BV26" s="514"/>
      <c r="BW26" s="514"/>
      <c r="BX26" s="514"/>
      <c r="BY26" s="514"/>
      <c r="BZ26" s="514"/>
      <c r="CA26" s="514"/>
      <c r="CB26" s="514"/>
      <c r="CC26" s="514"/>
      <c r="CD26" s="514"/>
      <c r="CE26" s="514"/>
      <c r="CF26" s="515"/>
      <c r="CG26" s="513" t="s">
        <v>415</v>
      </c>
      <c r="CH26" s="514"/>
      <c r="CI26" s="514"/>
      <c r="CJ26" s="514"/>
      <c r="CK26" s="514"/>
      <c r="CL26" s="514"/>
      <c r="CM26" s="514"/>
      <c r="CN26" s="514"/>
      <c r="CO26" s="514"/>
      <c r="CP26" s="514"/>
      <c r="CQ26" s="514"/>
      <c r="CR26" s="515"/>
      <c r="CS26" s="513" t="s">
        <v>415</v>
      </c>
      <c r="CT26" s="514"/>
      <c r="CU26" s="514"/>
      <c r="CV26" s="514"/>
      <c r="CW26" s="514"/>
      <c r="CX26" s="514"/>
      <c r="CY26" s="514"/>
      <c r="CZ26" s="514"/>
      <c r="DA26" s="514"/>
      <c r="DB26" s="514"/>
      <c r="DC26" s="514"/>
      <c r="DD26" s="515"/>
    </row>
    <row r="27" spans="1:108" x14ac:dyDescent="0.25">
      <c r="A27" s="198" t="s">
        <v>353</v>
      </c>
      <c r="B27" s="199"/>
      <c r="C27" s="199"/>
      <c r="D27" s="199"/>
      <c r="E27" s="199"/>
      <c r="F27" s="199"/>
      <c r="G27" s="200"/>
      <c r="H27" s="30"/>
      <c r="I27" s="276" t="s">
        <v>354</v>
      </c>
      <c r="J27" s="276"/>
      <c r="K27" s="276"/>
      <c r="L27" s="276"/>
      <c r="M27" s="276"/>
      <c r="N27" s="276"/>
      <c r="O27" s="276"/>
      <c r="P27" s="276"/>
      <c r="Q27" s="276"/>
      <c r="R27" s="276"/>
      <c r="S27" s="276"/>
      <c r="T27" s="276"/>
      <c r="U27" s="276"/>
      <c r="V27" s="276"/>
      <c r="W27" s="276"/>
      <c r="X27" s="276"/>
      <c r="Y27" s="276"/>
      <c r="Z27" s="276"/>
      <c r="AA27" s="276"/>
      <c r="AB27" s="276"/>
      <c r="AC27" s="276"/>
      <c r="AD27" s="276"/>
      <c r="AE27" s="276"/>
      <c r="AF27" s="276"/>
      <c r="AG27" s="276"/>
      <c r="AH27" s="276"/>
      <c r="AI27" s="276"/>
      <c r="AJ27" s="276"/>
      <c r="AK27" s="276"/>
      <c r="AL27" s="276"/>
      <c r="AM27" s="276"/>
      <c r="AN27" s="276"/>
      <c r="AO27" s="276"/>
      <c r="AP27" s="276"/>
      <c r="AQ27" s="276"/>
      <c r="AR27" s="276"/>
      <c r="AS27" s="276"/>
      <c r="AT27" s="277"/>
      <c r="AU27" s="513" t="s">
        <v>415</v>
      </c>
      <c r="AV27" s="514"/>
      <c r="AW27" s="514"/>
      <c r="AX27" s="514"/>
      <c r="AY27" s="514"/>
      <c r="AZ27" s="514"/>
      <c r="BA27" s="514"/>
      <c r="BB27" s="514"/>
      <c r="BC27" s="514"/>
      <c r="BD27" s="514"/>
      <c r="BE27" s="514"/>
      <c r="BF27" s="514"/>
      <c r="BG27" s="514"/>
      <c r="BH27" s="515"/>
      <c r="BI27" s="513" t="s">
        <v>415</v>
      </c>
      <c r="BJ27" s="514"/>
      <c r="BK27" s="514"/>
      <c r="BL27" s="514"/>
      <c r="BM27" s="514"/>
      <c r="BN27" s="514"/>
      <c r="BO27" s="514"/>
      <c r="BP27" s="514"/>
      <c r="BQ27" s="514"/>
      <c r="BR27" s="514"/>
      <c r="BS27" s="514"/>
      <c r="BT27" s="515"/>
      <c r="BU27" s="513" t="s">
        <v>415</v>
      </c>
      <c r="BV27" s="514"/>
      <c r="BW27" s="514"/>
      <c r="BX27" s="514"/>
      <c r="BY27" s="514"/>
      <c r="BZ27" s="514"/>
      <c r="CA27" s="514"/>
      <c r="CB27" s="514"/>
      <c r="CC27" s="514"/>
      <c r="CD27" s="514"/>
      <c r="CE27" s="514"/>
      <c r="CF27" s="515"/>
      <c r="CG27" s="513" t="s">
        <v>415</v>
      </c>
      <c r="CH27" s="514"/>
      <c r="CI27" s="514"/>
      <c r="CJ27" s="514"/>
      <c r="CK27" s="514"/>
      <c r="CL27" s="514"/>
      <c r="CM27" s="514"/>
      <c r="CN27" s="514"/>
      <c r="CO27" s="514"/>
      <c r="CP27" s="514"/>
      <c r="CQ27" s="514"/>
      <c r="CR27" s="515"/>
      <c r="CS27" s="513" t="s">
        <v>415</v>
      </c>
      <c r="CT27" s="514"/>
      <c r="CU27" s="514"/>
      <c r="CV27" s="514"/>
      <c r="CW27" s="514"/>
      <c r="CX27" s="514"/>
      <c r="CY27" s="514"/>
      <c r="CZ27" s="514"/>
      <c r="DA27" s="514"/>
      <c r="DB27" s="514"/>
      <c r="DC27" s="514"/>
      <c r="DD27" s="515"/>
    </row>
    <row r="28" spans="1:108" x14ac:dyDescent="0.25">
      <c r="A28" s="198" t="s">
        <v>355</v>
      </c>
      <c r="B28" s="199"/>
      <c r="C28" s="199"/>
      <c r="D28" s="199"/>
      <c r="E28" s="199"/>
      <c r="F28" s="199"/>
      <c r="G28" s="200"/>
      <c r="H28" s="30"/>
      <c r="I28" s="276" t="s">
        <v>356</v>
      </c>
      <c r="J28" s="276"/>
      <c r="K28" s="276"/>
      <c r="L28" s="276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276"/>
      <c r="AR28" s="276"/>
      <c r="AS28" s="276"/>
      <c r="AT28" s="277"/>
      <c r="AU28" s="513" t="s">
        <v>415</v>
      </c>
      <c r="AV28" s="514"/>
      <c r="AW28" s="514"/>
      <c r="AX28" s="514"/>
      <c r="AY28" s="514"/>
      <c r="AZ28" s="514"/>
      <c r="BA28" s="514"/>
      <c r="BB28" s="514"/>
      <c r="BC28" s="514"/>
      <c r="BD28" s="514"/>
      <c r="BE28" s="514"/>
      <c r="BF28" s="514"/>
      <c r="BG28" s="514"/>
      <c r="BH28" s="515"/>
      <c r="BI28" s="513" t="s">
        <v>415</v>
      </c>
      <c r="BJ28" s="514"/>
      <c r="BK28" s="514"/>
      <c r="BL28" s="514"/>
      <c r="BM28" s="514"/>
      <c r="BN28" s="514"/>
      <c r="BO28" s="514"/>
      <c r="BP28" s="514"/>
      <c r="BQ28" s="514"/>
      <c r="BR28" s="514"/>
      <c r="BS28" s="514"/>
      <c r="BT28" s="515"/>
      <c r="BU28" s="513" t="s">
        <v>415</v>
      </c>
      <c r="BV28" s="514"/>
      <c r="BW28" s="514"/>
      <c r="BX28" s="514"/>
      <c r="BY28" s="514"/>
      <c r="BZ28" s="514"/>
      <c r="CA28" s="514"/>
      <c r="CB28" s="514"/>
      <c r="CC28" s="514"/>
      <c r="CD28" s="514"/>
      <c r="CE28" s="514"/>
      <c r="CF28" s="515"/>
      <c r="CG28" s="513" t="s">
        <v>415</v>
      </c>
      <c r="CH28" s="514"/>
      <c r="CI28" s="514"/>
      <c r="CJ28" s="514"/>
      <c r="CK28" s="514"/>
      <c r="CL28" s="514"/>
      <c r="CM28" s="514"/>
      <c r="CN28" s="514"/>
      <c r="CO28" s="514"/>
      <c r="CP28" s="514"/>
      <c r="CQ28" s="514"/>
      <c r="CR28" s="515"/>
      <c r="CS28" s="513" t="s">
        <v>415</v>
      </c>
      <c r="CT28" s="514"/>
      <c r="CU28" s="514"/>
      <c r="CV28" s="514"/>
      <c r="CW28" s="514"/>
      <c r="CX28" s="514"/>
      <c r="CY28" s="514"/>
      <c r="CZ28" s="514"/>
      <c r="DA28" s="514"/>
      <c r="DB28" s="514"/>
      <c r="DC28" s="514"/>
      <c r="DD28" s="515"/>
    </row>
    <row r="29" spans="1:108" x14ac:dyDescent="0.25">
      <c r="A29" s="198" t="s">
        <v>357</v>
      </c>
      <c r="B29" s="199"/>
      <c r="C29" s="199"/>
      <c r="D29" s="199"/>
      <c r="E29" s="199"/>
      <c r="F29" s="199"/>
      <c r="G29" s="200"/>
      <c r="H29" s="30"/>
      <c r="I29" s="276" t="s">
        <v>358</v>
      </c>
      <c r="J29" s="276"/>
      <c r="K29" s="276"/>
      <c r="L29" s="276"/>
      <c r="M29" s="276"/>
      <c r="N29" s="276"/>
      <c r="O29" s="276"/>
      <c r="P29" s="276"/>
      <c r="Q29" s="276"/>
      <c r="R29" s="276"/>
      <c r="S29" s="276"/>
      <c r="T29" s="276"/>
      <c r="U29" s="276"/>
      <c r="V29" s="276"/>
      <c r="W29" s="276"/>
      <c r="X29" s="276"/>
      <c r="Y29" s="276"/>
      <c r="Z29" s="276"/>
      <c r="AA29" s="276"/>
      <c r="AB29" s="276"/>
      <c r="AC29" s="276"/>
      <c r="AD29" s="276"/>
      <c r="AE29" s="276"/>
      <c r="AF29" s="276"/>
      <c r="AG29" s="276"/>
      <c r="AH29" s="276"/>
      <c r="AI29" s="276"/>
      <c r="AJ29" s="276"/>
      <c r="AK29" s="276"/>
      <c r="AL29" s="276"/>
      <c r="AM29" s="276"/>
      <c r="AN29" s="276"/>
      <c r="AO29" s="276"/>
      <c r="AP29" s="276"/>
      <c r="AQ29" s="276"/>
      <c r="AR29" s="276"/>
      <c r="AS29" s="276"/>
      <c r="AT29" s="277"/>
      <c r="AU29" s="513" t="s">
        <v>415</v>
      </c>
      <c r="AV29" s="514"/>
      <c r="AW29" s="514"/>
      <c r="AX29" s="514"/>
      <c r="AY29" s="514"/>
      <c r="AZ29" s="514"/>
      <c r="BA29" s="514"/>
      <c r="BB29" s="514"/>
      <c r="BC29" s="514"/>
      <c r="BD29" s="514"/>
      <c r="BE29" s="514"/>
      <c r="BF29" s="514"/>
      <c r="BG29" s="514"/>
      <c r="BH29" s="515"/>
      <c r="BI29" s="513" t="s">
        <v>415</v>
      </c>
      <c r="BJ29" s="514"/>
      <c r="BK29" s="514"/>
      <c r="BL29" s="514"/>
      <c r="BM29" s="514"/>
      <c r="BN29" s="514"/>
      <c r="BO29" s="514"/>
      <c r="BP29" s="514"/>
      <c r="BQ29" s="514"/>
      <c r="BR29" s="514"/>
      <c r="BS29" s="514"/>
      <c r="BT29" s="515"/>
      <c r="BU29" s="513" t="s">
        <v>415</v>
      </c>
      <c r="BV29" s="514"/>
      <c r="BW29" s="514"/>
      <c r="BX29" s="514"/>
      <c r="BY29" s="514"/>
      <c r="BZ29" s="514"/>
      <c r="CA29" s="514"/>
      <c r="CB29" s="514"/>
      <c r="CC29" s="514"/>
      <c r="CD29" s="514"/>
      <c r="CE29" s="514"/>
      <c r="CF29" s="515"/>
      <c r="CG29" s="513" t="s">
        <v>415</v>
      </c>
      <c r="CH29" s="514"/>
      <c r="CI29" s="514"/>
      <c r="CJ29" s="514"/>
      <c r="CK29" s="514"/>
      <c r="CL29" s="514"/>
      <c r="CM29" s="514"/>
      <c r="CN29" s="514"/>
      <c r="CO29" s="514"/>
      <c r="CP29" s="514"/>
      <c r="CQ29" s="514"/>
      <c r="CR29" s="515"/>
      <c r="CS29" s="513" t="s">
        <v>415</v>
      </c>
      <c r="CT29" s="514"/>
      <c r="CU29" s="514"/>
      <c r="CV29" s="514"/>
      <c r="CW29" s="514"/>
      <c r="CX29" s="514"/>
      <c r="CY29" s="514"/>
      <c r="CZ29" s="514"/>
      <c r="DA29" s="514"/>
      <c r="DB29" s="514"/>
      <c r="DC29" s="514"/>
      <c r="DD29" s="515"/>
    </row>
    <row r="30" spans="1:108" x14ac:dyDescent="0.25">
      <c r="A30" s="198" t="s">
        <v>359</v>
      </c>
      <c r="B30" s="199"/>
      <c r="C30" s="199"/>
      <c r="D30" s="199"/>
      <c r="E30" s="199"/>
      <c r="F30" s="199"/>
      <c r="G30" s="200"/>
      <c r="H30" s="30"/>
      <c r="I30" s="276" t="s">
        <v>360</v>
      </c>
      <c r="J30" s="276"/>
      <c r="K30" s="276"/>
      <c r="L30" s="276"/>
      <c r="M30" s="276"/>
      <c r="N30" s="276"/>
      <c r="O30" s="276"/>
      <c r="P30" s="276"/>
      <c r="Q30" s="276"/>
      <c r="R30" s="276"/>
      <c r="S30" s="276"/>
      <c r="T30" s="276"/>
      <c r="U30" s="276"/>
      <c r="V30" s="276"/>
      <c r="W30" s="276"/>
      <c r="X30" s="276"/>
      <c r="Y30" s="276"/>
      <c r="Z30" s="276"/>
      <c r="AA30" s="276"/>
      <c r="AB30" s="276"/>
      <c r="AC30" s="276"/>
      <c r="AD30" s="276"/>
      <c r="AE30" s="276"/>
      <c r="AF30" s="276"/>
      <c r="AG30" s="276"/>
      <c r="AH30" s="276"/>
      <c r="AI30" s="276"/>
      <c r="AJ30" s="276"/>
      <c r="AK30" s="276"/>
      <c r="AL30" s="276"/>
      <c r="AM30" s="276"/>
      <c r="AN30" s="276"/>
      <c r="AO30" s="276"/>
      <c r="AP30" s="276"/>
      <c r="AQ30" s="276"/>
      <c r="AR30" s="276"/>
      <c r="AS30" s="276"/>
      <c r="AT30" s="277"/>
      <c r="AU30" s="513" t="s">
        <v>415</v>
      </c>
      <c r="AV30" s="514"/>
      <c r="AW30" s="514"/>
      <c r="AX30" s="514"/>
      <c r="AY30" s="514"/>
      <c r="AZ30" s="514"/>
      <c r="BA30" s="514"/>
      <c r="BB30" s="514"/>
      <c r="BC30" s="514"/>
      <c r="BD30" s="514"/>
      <c r="BE30" s="514"/>
      <c r="BF30" s="514"/>
      <c r="BG30" s="514"/>
      <c r="BH30" s="515"/>
      <c r="BI30" s="513" t="s">
        <v>415</v>
      </c>
      <c r="BJ30" s="514"/>
      <c r="BK30" s="514"/>
      <c r="BL30" s="514"/>
      <c r="BM30" s="514"/>
      <c r="BN30" s="514"/>
      <c r="BO30" s="514"/>
      <c r="BP30" s="514"/>
      <c r="BQ30" s="514"/>
      <c r="BR30" s="514"/>
      <c r="BS30" s="514"/>
      <c r="BT30" s="515"/>
      <c r="BU30" s="513" t="s">
        <v>415</v>
      </c>
      <c r="BV30" s="514"/>
      <c r="BW30" s="514"/>
      <c r="BX30" s="514"/>
      <c r="BY30" s="514"/>
      <c r="BZ30" s="514"/>
      <c r="CA30" s="514"/>
      <c r="CB30" s="514"/>
      <c r="CC30" s="514"/>
      <c r="CD30" s="514"/>
      <c r="CE30" s="514"/>
      <c r="CF30" s="515"/>
      <c r="CG30" s="513" t="s">
        <v>415</v>
      </c>
      <c r="CH30" s="514"/>
      <c r="CI30" s="514"/>
      <c r="CJ30" s="514"/>
      <c r="CK30" s="514"/>
      <c r="CL30" s="514"/>
      <c r="CM30" s="514"/>
      <c r="CN30" s="514"/>
      <c r="CO30" s="514"/>
      <c r="CP30" s="514"/>
      <c r="CQ30" s="514"/>
      <c r="CR30" s="515"/>
      <c r="CS30" s="513" t="s">
        <v>415</v>
      </c>
      <c r="CT30" s="514"/>
      <c r="CU30" s="514"/>
      <c r="CV30" s="514"/>
      <c r="CW30" s="514"/>
      <c r="CX30" s="514"/>
      <c r="CY30" s="514"/>
      <c r="CZ30" s="514"/>
      <c r="DA30" s="514"/>
      <c r="DB30" s="514"/>
      <c r="DC30" s="514"/>
      <c r="DD30" s="515"/>
    </row>
    <row r="31" spans="1:108" x14ac:dyDescent="0.25">
      <c r="A31" s="198" t="s">
        <v>361</v>
      </c>
      <c r="B31" s="199"/>
      <c r="C31" s="199"/>
      <c r="D31" s="199"/>
      <c r="E31" s="199"/>
      <c r="F31" s="199"/>
      <c r="G31" s="200"/>
      <c r="H31" s="30"/>
      <c r="I31" s="276" t="s">
        <v>362</v>
      </c>
      <c r="J31" s="276"/>
      <c r="K31" s="276"/>
      <c r="L31" s="276"/>
      <c r="M31" s="276"/>
      <c r="N31" s="276"/>
      <c r="O31" s="276"/>
      <c r="P31" s="276"/>
      <c r="Q31" s="276"/>
      <c r="R31" s="276"/>
      <c r="S31" s="276"/>
      <c r="T31" s="276"/>
      <c r="U31" s="276"/>
      <c r="V31" s="276"/>
      <c r="W31" s="276"/>
      <c r="X31" s="276"/>
      <c r="Y31" s="276"/>
      <c r="Z31" s="276"/>
      <c r="AA31" s="276"/>
      <c r="AB31" s="276"/>
      <c r="AC31" s="276"/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6"/>
      <c r="AO31" s="276"/>
      <c r="AP31" s="276"/>
      <c r="AQ31" s="276"/>
      <c r="AR31" s="276"/>
      <c r="AS31" s="276"/>
      <c r="AT31" s="277"/>
      <c r="AU31" s="513" t="s">
        <v>415</v>
      </c>
      <c r="AV31" s="514"/>
      <c r="AW31" s="514"/>
      <c r="AX31" s="514"/>
      <c r="AY31" s="514"/>
      <c r="AZ31" s="514"/>
      <c r="BA31" s="514"/>
      <c r="BB31" s="514"/>
      <c r="BC31" s="514"/>
      <c r="BD31" s="514"/>
      <c r="BE31" s="514"/>
      <c r="BF31" s="514"/>
      <c r="BG31" s="514"/>
      <c r="BH31" s="515"/>
      <c r="BI31" s="513" t="s">
        <v>415</v>
      </c>
      <c r="BJ31" s="514"/>
      <c r="BK31" s="514"/>
      <c r="BL31" s="514"/>
      <c r="BM31" s="514"/>
      <c r="BN31" s="514"/>
      <c r="BO31" s="514"/>
      <c r="BP31" s="514"/>
      <c r="BQ31" s="514"/>
      <c r="BR31" s="514"/>
      <c r="BS31" s="514"/>
      <c r="BT31" s="515"/>
      <c r="BU31" s="513" t="s">
        <v>415</v>
      </c>
      <c r="BV31" s="514"/>
      <c r="BW31" s="514"/>
      <c r="BX31" s="514"/>
      <c r="BY31" s="514"/>
      <c r="BZ31" s="514"/>
      <c r="CA31" s="514"/>
      <c r="CB31" s="514"/>
      <c r="CC31" s="514"/>
      <c r="CD31" s="514"/>
      <c r="CE31" s="514"/>
      <c r="CF31" s="515"/>
      <c r="CG31" s="513" t="s">
        <v>415</v>
      </c>
      <c r="CH31" s="514"/>
      <c r="CI31" s="514"/>
      <c r="CJ31" s="514"/>
      <c r="CK31" s="514"/>
      <c r="CL31" s="514"/>
      <c r="CM31" s="514"/>
      <c r="CN31" s="514"/>
      <c r="CO31" s="514"/>
      <c r="CP31" s="514"/>
      <c r="CQ31" s="514"/>
      <c r="CR31" s="515"/>
      <c r="CS31" s="513" t="s">
        <v>415</v>
      </c>
      <c r="CT31" s="514"/>
      <c r="CU31" s="514"/>
      <c r="CV31" s="514"/>
      <c r="CW31" s="514"/>
      <c r="CX31" s="514"/>
      <c r="CY31" s="514"/>
      <c r="CZ31" s="514"/>
      <c r="DA31" s="514"/>
      <c r="DB31" s="514"/>
      <c r="DC31" s="514"/>
      <c r="DD31" s="515"/>
    </row>
    <row r="32" spans="1:108" x14ac:dyDescent="0.25">
      <c r="A32" s="198" t="s">
        <v>363</v>
      </c>
      <c r="B32" s="199"/>
      <c r="C32" s="199"/>
      <c r="D32" s="199"/>
      <c r="E32" s="199"/>
      <c r="F32" s="199"/>
      <c r="G32" s="200"/>
      <c r="H32" s="30"/>
      <c r="I32" s="276" t="s">
        <v>364</v>
      </c>
      <c r="J32" s="276"/>
      <c r="K32" s="276"/>
      <c r="L32" s="276"/>
      <c r="M32" s="276"/>
      <c r="N32" s="276"/>
      <c r="O32" s="276"/>
      <c r="P32" s="276"/>
      <c r="Q32" s="276"/>
      <c r="R32" s="276"/>
      <c r="S32" s="276"/>
      <c r="T32" s="276"/>
      <c r="U32" s="276"/>
      <c r="V32" s="276"/>
      <c r="W32" s="276"/>
      <c r="X32" s="276"/>
      <c r="Y32" s="276"/>
      <c r="Z32" s="276"/>
      <c r="AA32" s="276"/>
      <c r="AB32" s="276"/>
      <c r="AC32" s="276"/>
      <c r="AD32" s="276"/>
      <c r="AE32" s="276"/>
      <c r="AF32" s="276"/>
      <c r="AG32" s="276"/>
      <c r="AH32" s="276"/>
      <c r="AI32" s="276"/>
      <c r="AJ32" s="276"/>
      <c r="AK32" s="276"/>
      <c r="AL32" s="276"/>
      <c r="AM32" s="276"/>
      <c r="AN32" s="276"/>
      <c r="AO32" s="276"/>
      <c r="AP32" s="276"/>
      <c r="AQ32" s="276"/>
      <c r="AR32" s="276"/>
      <c r="AS32" s="276"/>
      <c r="AT32" s="277"/>
      <c r="AU32" s="513" t="s">
        <v>415</v>
      </c>
      <c r="AV32" s="514"/>
      <c r="AW32" s="514"/>
      <c r="AX32" s="514"/>
      <c r="AY32" s="514"/>
      <c r="AZ32" s="514"/>
      <c r="BA32" s="514"/>
      <c r="BB32" s="514"/>
      <c r="BC32" s="514"/>
      <c r="BD32" s="514"/>
      <c r="BE32" s="514"/>
      <c r="BF32" s="514"/>
      <c r="BG32" s="514"/>
      <c r="BH32" s="515"/>
      <c r="BI32" s="513" t="s">
        <v>415</v>
      </c>
      <c r="BJ32" s="514"/>
      <c r="BK32" s="514"/>
      <c r="BL32" s="514"/>
      <c r="BM32" s="514"/>
      <c r="BN32" s="514"/>
      <c r="BO32" s="514"/>
      <c r="BP32" s="514"/>
      <c r="BQ32" s="514"/>
      <c r="BR32" s="514"/>
      <c r="BS32" s="514"/>
      <c r="BT32" s="515"/>
      <c r="BU32" s="513" t="s">
        <v>415</v>
      </c>
      <c r="BV32" s="514"/>
      <c r="BW32" s="514"/>
      <c r="BX32" s="514"/>
      <c r="BY32" s="514"/>
      <c r="BZ32" s="514"/>
      <c r="CA32" s="514"/>
      <c r="CB32" s="514"/>
      <c r="CC32" s="514"/>
      <c r="CD32" s="514"/>
      <c r="CE32" s="514"/>
      <c r="CF32" s="515"/>
      <c r="CG32" s="513" t="s">
        <v>415</v>
      </c>
      <c r="CH32" s="514"/>
      <c r="CI32" s="514"/>
      <c r="CJ32" s="514"/>
      <c r="CK32" s="514"/>
      <c r="CL32" s="514"/>
      <c r="CM32" s="514"/>
      <c r="CN32" s="514"/>
      <c r="CO32" s="514"/>
      <c r="CP32" s="514"/>
      <c r="CQ32" s="514"/>
      <c r="CR32" s="515"/>
      <c r="CS32" s="513" t="s">
        <v>415</v>
      </c>
      <c r="CT32" s="514"/>
      <c r="CU32" s="514"/>
      <c r="CV32" s="514"/>
      <c r="CW32" s="514"/>
      <c r="CX32" s="514"/>
      <c r="CY32" s="514"/>
      <c r="CZ32" s="514"/>
      <c r="DA32" s="514"/>
      <c r="DB32" s="514"/>
      <c r="DC32" s="514"/>
      <c r="DD32" s="515"/>
    </row>
    <row r="33" spans="1:108" x14ac:dyDescent="0.25">
      <c r="A33" s="198" t="s">
        <v>365</v>
      </c>
      <c r="B33" s="199"/>
      <c r="C33" s="199"/>
      <c r="D33" s="199"/>
      <c r="E33" s="199"/>
      <c r="F33" s="199"/>
      <c r="G33" s="200"/>
      <c r="H33" s="30"/>
      <c r="I33" s="276" t="s">
        <v>366</v>
      </c>
      <c r="J33" s="276"/>
      <c r="K33" s="276"/>
      <c r="L33" s="276"/>
      <c r="M33" s="276"/>
      <c r="N33" s="276"/>
      <c r="O33" s="276"/>
      <c r="P33" s="276"/>
      <c r="Q33" s="276"/>
      <c r="R33" s="276"/>
      <c r="S33" s="276"/>
      <c r="T33" s="276"/>
      <c r="U33" s="276"/>
      <c r="V33" s="276"/>
      <c r="W33" s="276"/>
      <c r="X33" s="276"/>
      <c r="Y33" s="276"/>
      <c r="Z33" s="276"/>
      <c r="AA33" s="276"/>
      <c r="AB33" s="276"/>
      <c r="AC33" s="276"/>
      <c r="AD33" s="276"/>
      <c r="AE33" s="276"/>
      <c r="AF33" s="276"/>
      <c r="AG33" s="276"/>
      <c r="AH33" s="276"/>
      <c r="AI33" s="276"/>
      <c r="AJ33" s="276"/>
      <c r="AK33" s="276"/>
      <c r="AL33" s="276"/>
      <c r="AM33" s="276"/>
      <c r="AN33" s="276"/>
      <c r="AO33" s="276"/>
      <c r="AP33" s="276"/>
      <c r="AQ33" s="276"/>
      <c r="AR33" s="276"/>
      <c r="AS33" s="276"/>
      <c r="AT33" s="277"/>
      <c r="AU33" s="513" t="s">
        <v>415</v>
      </c>
      <c r="AV33" s="514"/>
      <c r="AW33" s="514"/>
      <c r="AX33" s="514"/>
      <c r="AY33" s="514"/>
      <c r="AZ33" s="514"/>
      <c r="BA33" s="514"/>
      <c r="BB33" s="514"/>
      <c r="BC33" s="514"/>
      <c r="BD33" s="514"/>
      <c r="BE33" s="514"/>
      <c r="BF33" s="514"/>
      <c r="BG33" s="514"/>
      <c r="BH33" s="515"/>
      <c r="BI33" s="513" t="s">
        <v>415</v>
      </c>
      <c r="BJ33" s="514"/>
      <c r="BK33" s="514"/>
      <c r="BL33" s="514"/>
      <c r="BM33" s="514"/>
      <c r="BN33" s="514"/>
      <c r="BO33" s="514"/>
      <c r="BP33" s="514"/>
      <c r="BQ33" s="514"/>
      <c r="BR33" s="514"/>
      <c r="BS33" s="514"/>
      <c r="BT33" s="515"/>
      <c r="BU33" s="513" t="s">
        <v>415</v>
      </c>
      <c r="BV33" s="514"/>
      <c r="BW33" s="514"/>
      <c r="BX33" s="514"/>
      <c r="BY33" s="514"/>
      <c r="BZ33" s="514"/>
      <c r="CA33" s="514"/>
      <c r="CB33" s="514"/>
      <c r="CC33" s="514"/>
      <c r="CD33" s="514"/>
      <c r="CE33" s="514"/>
      <c r="CF33" s="515"/>
      <c r="CG33" s="513" t="s">
        <v>415</v>
      </c>
      <c r="CH33" s="514"/>
      <c r="CI33" s="514"/>
      <c r="CJ33" s="514"/>
      <c r="CK33" s="514"/>
      <c r="CL33" s="514"/>
      <c r="CM33" s="514"/>
      <c r="CN33" s="514"/>
      <c r="CO33" s="514"/>
      <c r="CP33" s="514"/>
      <c r="CQ33" s="514"/>
      <c r="CR33" s="515"/>
      <c r="CS33" s="513" t="s">
        <v>415</v>
      </c>
      <c r="CT33" s="514"/>
      <c r="CU33" s="514"/>
      <c r="CV33" s="514"/>
      <c r="CW33" s="514"/>
      <c r="CX33" s="514"/>
      <c r="CY33" s="514"/>
      <c r="CZ33" s="514"/>
      <c r="DA33" s="514"/>
      <c r="DB33" s="514"/>
      <c r="DC33" s="514"/>
      <c r="DD33" s="515"/>
    </row>
    <row r="34" spans="1:108" x14ac:dyDescent="0.25">
      <c r="A34" s="198" t="s">
        <v>367</v>
      </c>
      <c r="B34" s="199"/>
      <c r="C34" s="199"/>
      <c r="D34" s="199"/>
      <c r="E34" s="199"/>
      <c r="F34" s="199"/>
      <c r="G34" s="200"/>
      <c r="H34" s="30"/>
      <c r="I34" s="276" t="s">
        <v>368</v>
      </c>
      <c r="J34" s="276"/>
      <c r="K34" s="276"/>
      <c r="L34" s="276"/>
      <c r="M34" s="276"/>
      <c r="N34" s="276"/>
      <c r="O34" s="276"/>
      <c r="P34" s="276"/>
      <c r="Q34" s="276"/>
      <c r="R34" s="276"/>
      <c r="S34" s="276"/>
      <c r="T34" s="276"/>
      <c r="U34" s="276"/>
      <c r="V34" s="276"/>
      <c r="W34" s="276"/>
      <c r="X34" s="276"/>
      <c r="Y34" s="276"/>
      <c r="Z34" s="276"/>
      <c r="AA34" s="276"/>
      <c r="AB34" s="276"/>
      <c r="AC34" s="276"/>
      <c r="AD34" s="276"/>
      <c r="AE34" s="276"/>
      <c r="AF34" s="276"/>
      <c r="AG34" s="276"/>
      <c r="AH34" s="276"/>
      <c r="AI34" s="276"/>
      <c r="AJ34" s="276"/>
      <c r="AK34" s="276"/>
      <c r="AL34" s="276"/>
      <c r="AM34" s="276"/>
      <c r="AN34" s="276"/>
      <c r="AO34" s="276"/>
      <c r="AP34" s="276"/>
      <c r="AQ34" s="276"/>
      <c r="AR34" s="276"/>
      <c r="AS34" s="276"/>
      <c r="AT34" s="277"/>
      <c r="AU34" s="513" t="s">
        <v>415</v>
      </c>
      <c r="AV34" s="514"/>
      <c r="AW34" s="514"/>
      <c r="AX34" s="514"/>
      <c r="AY34" s="514"/>
      <c r="AZ34" s="514"/>
      <c r="BA34" s="514"/>
      <c r="BB34" s="514"/>
      <c r="BC34" s="514"/>
      <c r="BD34" s="514"/>
      <c r="BE34" s="514"/>
      <c r="BF34" s="514"/>
      <c r="BG34" s="514"/>
      <c r="BH34" s="515"/>
      <c r="BI34" s="513" t="s">
        <v>415</v>
      </c>
      <c r="BJ34" s="514"/>
      <c r="BK34" s="514"/>
      <c r="BL34" s="514"/>
      <c r="BM34" s="514"/>
      <c r="BN34" s="514"/>
      <c r="BO34" s="514"/>
      <c r="BP34" s="514"/>
      <c r="BQ34" s="514"/>
      <c r="BR34" s="514"/>
      <c r="BS34" s="514"/>
      <c r="BT34" s="515"/>
      <c r="BU34" s="513" t="s">
        <v>415</v>
      </c>
      <c r="BV34" s="514"/>
      <c r="BW34" s="514"/>
      <c r="BX34" s="514"/>
      <c r="BY34" s="514"/>
      <c r="BZ34" s="514"/>
      <c r="CA34" s="514"/>
      <c r="CB34" s="514"/>
      <c r="CC34" s="514"/>
      <c r="CD34" s="514"/>
      <c r="CE34" s="514"/>
      <c r="CF34" s="515"/>
      <c r="CG34" s="513" t="s">
        <v>415</v>
      </c>
      <c r="CH34" s="514"/>
      <c r="CI34" s="514"/>
      <c r="CJ34" s="514"/>
      <c r="CK34" s="514"/>
      <c r="CL34" s="514"/>
      <c r="CM34" s="514"/>
      <c r="CN34" s="514"/>
      <c r="CO34" s="514"/>
      <c r="CP34" s="514"/>
      <c r="CQ34" s="514"/>
      <c r="CR34" s="515"/>
      <c r="CS34" s="513" t="s">
        <v>415</v>
      </c>
      <c r="CT34" s="514"/>
      <c r="CU34" s="514"/>
      <c r="CV34" s="514"/>
      <c r="CW34" s="514"/>
      <c r="CX34" s="514"/>
      <c r="CY34" s="514"/>
      <c r="CZ34" s="514"/>
      <c r="DA34" s="514"/>
      <c r="DB34" s="514"/>
      <c r="DC34" s="514"/>
      <c r="DD34" s="515"/>
    </row>
    <row r="35" spans="1:108" x14ac:dyDescent="0.25">
      <c r="A35" s="198" t="s">
        <v>369</v>
      </c>
      <c r="B35" s="199"/>
      <c r="C35" s="199"/>
      <c r="D35" s="199"/>
      <c r="E35" s="199"/>
      <c r="F35" s="199"/>
      <c r="G35" s="200"/>
      <c r="H35" s="30"/>
      <c r="I35" s="276" t="s">
        <v>370</v>
      </c>
      <c r="J35" s="276"/>
      <c r="K35" s="276"/>
      <c r="L35" s="276"/>
      <c r="M35" s="276"/>
      <c r="N35" s="276"/>
      <c r="O35" s="276"/>
      <c r="P35" s="276"/>
      <c r="Q35" s="276"/>
      <c r="R35" s="276"/>
      <c r="S35" s="276"/>
      <c r="T35" s="276"/>
      <c r="U35" s="276"/>
      <c r="V35" s="276"/>
      <c r="W35" s="276"/>
      <c r="X35" s="276"/>
      <c r="Y35" s="276"/>
      <c r="Z35" s="276"/>
      <c r="AA35" s="276"/>
      <c r="AB35" s="276"/>
      <c r="AC35" s="276"/>
      <c r="AD35" s="276"/>
      <c r="AE35" s="276"/>
      <c r="AF35" s="276"/>
      <c r="AG35" s="276"/>
      <c r="AH35" s="276"/>
      <c r="AI35" s="276"/>
      <c r="AJ35" s="276"/>
      <c r="AK35" s="276"/>
      <c r="AL35" s="276"/>
      <c r="AM35" s="276"/>
      <c r="AN35" s="276"/>
      <c r="AO35" s="276"/>
      <c r="AP35" s="276"/>
      <c r="AQ35" s="276"/>
      <c r="AR35" s="276"/>
      <c r="AS35" s="276"/>
      <c r="AT35" s="277"/>
      <c r="AU35" s="513" t="s">
        <v>415</v>
      </c>
      <c r="AV35" s="514"/>
      <c r="AW35" s="514"/>
      <c r="AX35" s="514"/>
      <c r="AY35" s="514"/>
      <c r="AZ35" s="514"/>
      <c r="BA35" s="514"/>
      <c r="BB35" s="514"/>
      <c r="BC35" s="514"/>
      <c r="BD35" s="514"/>
      <c r="BE35" s="514"/>
      <c r="BF35" s="514"/>
      <c r="BG35" s="514"/>
      <c r="BH35" s="515"/>
      <c r="BI35" s="513" t="s">
        <v>415</v>
      </c>
      <c r="BJ35" s="514"/>
      <c r="BK35" s="514"/>
      <c r="BL35" s="514"/>
      <c r="BM35" s="514"/>
      <c r="BN35" s="514"/>
      <c r="BO35" s="514"/>
      <c r="BP35" s="514"/>
      <c r="BQ35" s="514"/>
      <c r="BR35" s="514"/>
      <c r="BS35" s="514"/>
      <c r="BT35" s="515"/>
      <c r="BU35" s="513" t="s">
        <v>415</v>
      </c>
      <c r="BV35" s="514"/>
      <c r="BW35" s="514"/>
      <c r="BX35" s="514"/>
      <c r="BY35" s="514"/>
      <c r="BZ35" s="514"/>
      <c r="CA35" s="514"/>
      <c r="CB35" s="514"/>
      <c r="CC35" s="514"/>
      <c r="CD35" s="514"/>
      <c r="CE35" s="514"/>
      <c r="CF35" s="515"/>
      <c r="CG35" s="513" t="s">
        <v>415</v>
      </c>
      <c r="CH35" s="514"/>
      <c r="CI35" s="514"/>
      <c r="CJ35" s="514"/>
      <c r="CK35" s="514"/>
      <c r="CL35" s="514"/>
      <c r="CM35" s="514"/>
      <c r="CN35" s="514"/>
      <c r="CO35" s="514"/>
      <c r="CP35" s="514"/>
      <c r="CQ35" s="514"/>
      <c r="CR35" s="515"/>
      <c r="CS35" s="513" t="s">
        <v>415</v>
      </c>
      <c r="CT35" s="514"/>
      <c r="CU35" s="514"/>
      <c r="CV35" s="514"/>
      <c r="CW35" s="514"/>
      <c r="CX35" s="514"/>
      <c r="CY35" s="514"/>
      <c r="CZ35" s="514"/>
      <c r="DA35" s="514"/>
      <c r="DB35" s="514"/>
      <c r="DC35" s="514"/>
      <c r="DD35" s="515"/>
    </row>
    <row r="36" spans="1:108" x14ac:dyDescent="0.25">
      <c r="A36" s="198" t="s">
        <v>371</v>
      </c>
      <c r="B36" s="199"/>
      <c r="C36" s="199"/>
      <c r="D36" s="199"/>
      <c r="E36" s="199"/>
      <c r="F36" s="199"/>
      <c r="G36" s="200"/>
      <c r="H36" s="30"/>
      <c r="I36" s="276" t="s">
        <v>372</v>
      </c>
      <c r="J36" s="276"/>
      <c r="K36" s="276"/>
      <c r="L36" s="276"/>
      <c r="M36" s="276"/>
      <c r="N36" s="276"/>
      <c r="O36" s="276"/>
      <c r="P36" s="276"/>
      <c r="Q36" s="276"/>
      <c r="R36" s="276"/>
      <c r="S36" s="276"/>
      <c r="T36" s="276"/>
      <c r="U36" s="276"/>
      <c r="V36" s="276"/>
      <c r="W36" s="276"/>
      <c r="X36" s="276"/>
      <c r="Y36" s="276"/>
      <c r="Z36" s="276"/>
      <c r="AA36" s="276"/>
      <c r="AB36" s="276"/>
      <c r="AC36" s="276"/>
      <c r="AD36" s="276"/>
      <c r="AE36" s="276"/>
      <c r="AF36" s="276"/>
      <c r="AG36" s="276"/>
      <c r="AH36" s="276"/>
      <c r="AI36" s="276"/>
      <c r="AJ36" s="276"/>
      <c r="AK36" s="276"/>
      <c r="AL36" s="276"/>
      <c r="AM36" s="276"/>
      <c r="AN36" s="276"/>
      <c r="AO36" s="276"/>
      <c r="AP36" s="276"/>
      <c r="AQ36" s="276"/>
      <c r="AR36" s="276"/>
      <c r="AS36" s="276"/>
      <c r="AT36" s="277"/>
      <c r="AU36" s="513" t="s">
        <v>415</v>
      </c>
      <c r="AV36" s="514"/>
      <c r="AW36" s="514"/>
      <c r="AX36" s="514"/>
      <c r="AY36" s="514"/>
      <c r="AZ36" s="514"/>
      <c r="BA36" s="514"/>
      <c r="BB36" s="514"/>
      <c r="BC36" s="514"/>
      <c r="BD36" s="514"/>
      <c r="BE36" s="514"/>
      <c r="BF36" s="514"/>
      <c r="BG36" s="514"/>
      <c r="BH36" s="515"/>
      <c r="BI36" s="513" t="s">
        <v>415</v>
      </c>
      <c r="BJ36" s="514"/>
      <c r="BK36" s="514"/>
      <c r="BL36" s="514"/>
      <c r="BM36" s="514"/>
      <c r="BN36" s="514"/>
      <c r="BO36" s="514"/>
      <c r="BP36" s="514"/>
      <c r="BQ36" s="514"/>
      <c r="BR36" s="514"/>
      <c r="BS36" s="514"/>
      <c r="BT36" s="515"/>
      <c r="BU36" s="513" t="s">
        <v>415</v>
      </c>
      <c r="BV36" s="514"/>
      <c r="BW36" s="514"/>
      <c r="BX36" s="514"/>
      <c r="BY36" s="514"/>
      <c r="BZ36" s="514"/>
      <c r="CA36" s="514"/>
      <c r="CB36" s="514"/>
      <c r="CC36" s="514"/>
      <c r="CD36" s="514"/>
      <c r="CE36" s="514"/>
      <c r="CF36" s="515"/>
      <c r="CG36" s="513" t="s">
        <v>415</v>
      </c>
      <c r="CH36" s="514"/>
      <c r="CI36" s="514"/>
      <c r="CJ36" s="514"/>
      <c r="CK36" s="514"/>
      <c r="CL36" s="514"/>
      <c r="CM36" s="514"/>
      <c r="CN36" s="514"/>
      <c r="CO36" s="514"/>
      <c r="CP36" s="514"/>
      <c r="CQ36" s="514"/>
      <c r="CR36" s="515"/>
      <c r="CS36" s="513" t="s">
        <v>415</v>
      </c>
      <c r="CT36" s="514"/>
      <c r="CU36" s="514"/>
      <c r="CV36" s="514"/>
      <c r="CW36" s="514"/>
      <c r="CX36" s="514"/>
      <c r="CY36" s="514"/>
      <c r="CZ36" s="514"/>
      <c r="DA36" s="514"/>
      <c r="DB36" s="514"/>
      <c r="DC36" s="514"/>
      <c r="DD36" s="515"/>
    </row>
    <row r="37" spans="1:108" x14ac:dyDescent="0.25">
      <c r="A37" s="198" t="s">
        <v>85</v>
      </c>
      <c r="B37" s="199"/>
      <c r="C37" s="199"/>
      <c r="D37" s="199"/>
      <c r="E37" s="199"/>
      <c r="F37" s="199"/>
      <c r="G37" s="200"/>
      <c r="H37" s="189" t="s">
        <v>373</v>
      </c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90"/>
      <c r="AC37" s="190"/>
      <c r="AD37" s="190"/>
      <c r="AE37" s="190"/>
      <c r="AF37" s="190"/>
      <c r="AG37" s="190"/>
      <c r="AH37" s="190"/>
      <c r="AI37" s="190"/>
      <c r="AJ37" s="190"/>
      <c r="AK37" s="190"/>
      <c r="AL37" s="190"/>
      <c r="AM37" s="190"/>
      <c r="AN37" s="190"/>
      <c r="AO37" s="190"/>
      <c r="AP37" s="190"/>
      <c r="AQ37" s="190"/>
      <c r="AR37" s="190"/>
      <c r="AS37" s="190"/>
      <c r="AT37" s="190"/>
      <c r="AU37" s="190"/>
      <c r="AV37" s="190"/>
      <c r="AW37" s="190"/>
      <c r="AX37" s="190"/>
      <c r="AY37" s="190"/>
      <c r="AZ37" s="190"/>
      <c r="BA37" s="190"/>
      <c r="BB37" s="190"/>
      <c r="BC37" s="190"/>
      <c r="BD37" s="190"/>
      <c r="BE37" s="190"/>
      <c r="BF37" s="190"/>
      <c r="BG37" s="190"/>
      <c r="BH37" s="190"/>
      <c r="BI37" s="190"/>
      <c r="BJ37" s="190"/>
      <c r="BK37" s="190"/>
      <c r="BL37" s="190"/>
      <c r="BM37" s="190"/>
      <c r="BN37" s="190"/>
      <c r="BO37" s="190"/>
      <c r="BP37" s="190"/>
      <c r="BQ37" s="190"/>
      <c r="BR37" s="190"/>
      <c r="BS37" s="190"/>
      <c r="BT37" s="190"/>
      <c r="BU37" s="190"/>
      <c r="BV37" s="190"/>
      <c r="BW37" s="190"/>
      <c r="BX37" s="190"/>
      <c r="BY37" s="190"/>
      <c r="BZ37" s="190"/>
      <c r="CA37" s="190"/>
      <c r="CB37" s="190"/>
      <c r="CC37" s="190"/>
      <c r="CD37" s="190"/>
      <c r="CE37" s="190"/>
      <c r="CF37" s="190"/>
      <c r="CG37" s="190"/>
      <c r="CH37" s="190"/>
      <c r="CI37" s="190"/>
      <c r="CJ37" s="190"/>
      <c r="CK37" s="190"/>
      <c r="CL37" s="190"/>
      <c r="CM37" s="190"/>
      <c r="CN37" s="190"/>
      <c r="CO37" s="190"/>
      <c r="CP37" s="190"/>
      <c r="CQ37" s="190"/>
      <c r="CR37" s="190"/>
      <c r="CS37" s="190"/>
      <c r="CT37" s="190"/>
      <c r="CU37" s="190"/>
      <c r="CV37" s="190"/>
      <c r="CW37" s="190"/>
      <c r="CX37" s="190"/>
      <c r="CY37" s="190"/>
      <c r="CZ37" s="190"/>
      <c r="DA37" s="190"/>
      <c r="DB37" s="190"/>
      <c r="DC37" s="190"/>
      <c r="DD37" s="191"/>
    </row>
    <row r="38" spans="1:108" x14ac:dyDescent="0.25">
      <c r="A38" s="198" t="s">
        <v>87</v>
      </c>
      <c r="B38" s="199"/>
      <c r="C38" s="199"/>
      <c r="D38" s="199"/>
      <c r="E38" s="199"/>
      <c r="F38" s="199"/>
      <c r="G38" s="200"/>
      <c r="H38" s="30"/>
      <c r="I38" s="276" t="s">
        <v>346</v>
      </c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6"/>
      <c r="AE38" s="276"/>
      <c r="AF38" s="276"/>
      <c r="AG38" s="276"/>
      <c r="AH38" s="276"/>
      <c r="AI38" s="276"/>
      <c r="AJ38" s="276"/>
      <c r="AK38" s="276"/>
      <c r="AL38" s="276"/>
      <c r="AM38" s="276"/>
      <c r="AN38" s="276"/>
      <c r="AO38" s="276"/>
      <c r="AP38" s="276"/>
      <c r="AQ38" s="276"/>
      <c r="AR38" s="276"/>
      <c r="AS38" s="276"/>
      <c r="AT38" s="277"/>
      <c r="AU38" s="198" t="s">
        <v>415</v>
      </c>
      <c r="AV38" s="199"/>
      <c r="AW38" s="199"/>
      <c r="AX38" s="199"/>
      <c r="AY38" s="199"/>
      <c r="AZ38" s="199"/>
      <c r="BA38" s="199"/>
      <c r="BB38" s="199"/>
      <c r="BC38" s="199"/>
      <c r="BD38" s="199"/>
      <c r="BE38" s="199"/>
      <c r="BF38" s="199"/>
      <c r="BG38" s="199"/>
      <c r="BH38" s="200"/>
      <c r="BI38" s="198" t="s">
        <v>415</v>
      </c>
      <c r="BJ38" s="199"/>
      <c r="BK38" s="199"/>
      <c r="BL38" s="199"/>
      <c r="BM38" s="199"/>
      <c r="BN38" s="199"/>
      <c r="BO38" s="199"/>
      <c r="BP38" s="199"/>
      <c r="BQ38" s="199"/>
      <c r="BR38" s="199"/>
      <c r="BS38" s="199"/>
      <c r="BT38" s="200"/>
      <c r="BU38" s="198" t="s">
        <v>415</v>
      </c>
      <c r="BV38" s="199"/>
      <c r="BW38" s="199"/>
      <c r="BX38" s="199"/>
      <c r="BY38" s="199"/>
      <c r="BZ38" s="199"/>
      <c r="CA38" s="199"/>
      <c r="CB38" s="199"/>
      <c r="CC38" s="199"/>
      <c r="CD38" s="199"/>
      <c r="CE38" s="199"/>
      <c r="CF38" s="200"/>
      <c r="CG38" s="198" t="s">
        <v>415</v>
      </c>
      <c r="CH38" s="199"/>
      <c r="CI38" s="199"/>
      <c r="CJ38" s="199"/>
      <c r="CK38" s="199"/>
      <c r="CL38" s="199"/>
      <c r="CM38" s="199"/>
      <c r="CN38" s="199"/>
      <c r="CO38" s="199"/>
      <c r="CP38" s="199"/>
      <c r="CQ38" s="199"/>
      <c r="CR38" s="200"/>
      <c r="CS38" s="198" t="s">
        <v>415</v>
      </c>
      <c r="CT38" s="199"/>
      <c r="CU38" s="199"/>
      <c r="CV38" s="199"/>
      <c r="CW38" s="199"/>
      <c r="CX38" s="199"/>
      <c r="CY38" s="199"/>
      <c r="CZ38" s="199"/>
      <c r="DA38" s="199"/>
      <c r="DB38" s="199"/>
      <c r="DC38" s="199"/>
      <c r="DD38" s="200"/>
    </row>
    <row r="39" spans="1:108" x14ac:dyDescent="0.25">
      <c r="A39" s="198" t="s">
        <v>88</v>
      </c>
      <c r="B39" s="199"/>
      <c r="C39" s="199"/>
      <c r="D39" s="199"/>
      <c r="E39" s="199"/>
      <c r="F39" s="199"/>
      <c r="G39" s="200"/>
      <c r="H39" s="30"/>
      <c r="I39" s="276" t="s">
        <v>350</v>
      </c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6"/>
      <c r="AE39" s="276"/>
      <c r="AF39" s="276"/>
      <c r="AG39" s="276"/>
      <c r="AH39" s="276"/>
      <c r="AI39" s="276"/>
      <c r="AJ39" s="276"/>
      <c r="AK39" s="276"/>
      <c r="AL39" s="276"/>
      <c r="AM39" s="276"/>
      <c r="AN39" s="276"/>
      <c r="AO39" s="276"/>
      <c r="AP39" s="276"/>
      <c r="AQ39" s="276"/>
      <c r="AR39" s="276"/>
      <c r="AS39" s="276"/>
      <c r="AT39" s="277"/>
      <c r="AU39" s="198" t="s">
        <v>415</v>
      </c>
      <c r="AV39" s="199"/>
      <c r="AW39" s="199"/>
      <c r="AX39" s="199"/>
      <c r="AY39" s="199"/>
      <c r="AZ39" s="199"/>
      <c r="BA39" s="199"/>
      <c r="BB39" s="199"/>
      <c r="BC39" s="199"/>
      <c r="BD39" s="199"/>
      <c r="BE39" s="199"/>
      <c r="BF39" s="199"/>
      <c r="BG39" s="199"/>
      <c r="BH39" s="200"/>
      <c r="BI39" s="198" t="s">
        <v>415</v>
      </c>
      <c r="BJ39" s="199"/>
      <c r="BK39" s="199"/>
      <c r="BL39" s="199"/>
      <c r="BM39" s="199"/>
      <c r="BN39" s="199"/>
      <c r="BO39" s="199"/>
      <c r="BP39" s="199"/>
      <c r="BQ39" s="199"/>
      <c r="BR39" s="199"/>
      <c r="BS39" s="199"/>
      <c r="BT39" s="200"/>
      <c r="BU39" s="198" t="s">
        <v>415</v>
      </c>
      <c r="BV39" s="199"/>
      <c r="BW39" s="199"/>
      <c r="BX39" s="199"/>
      <c r="BY39" s="199"/>
      <c r="BZ39" s="199"/>
      <c r="CA39" s="199"/>
      <c r="CB39" s="199"/>
      <c r="CC39" s="199"/>
      <c r="CD39" s="199"/>
      <c r="CE39" s="199"/>
      <c r="CF39" s="200"/>
      <c r="CG39" s="198" t="s">
        <v>415</v>
      </c>
      <c r="CH39" s="199"/>
      <c r="CI39" s="199"/>
      <c r="CJ39" s="199"/>
      <c r="CK39" s="199"/>
      <c r="CL39" s="199"/>
      <c r="CM39" s="199"/>
      <c r="CN39" s="199"/>
      <c r="CO39" s="199"/>
      <c r="CP39" s="199"/>
      <c r="CQ39" s="199"/>
      <c r="CR39" s="200"/>
      <c r="CS39" s="198" t="s">
        <v>415</v>
      </c>
      <c r="CT39" s="199"/>
      <c r="CU39" s="199"/>
      <c r="CV39" s="199"/>
      <c r="CW39" s="199"/>
      <c r="CX39" s="199"/>
      <c r="CY39" s="199"/>
      <c r="CZ39" s="199"/>
      <c r="DA39" s="199"/>
      <c r="DB39" s="199"/>
      <c r="DC39" s="199"/>
      <c r="DD39" s="200"/>
    </row>
    <row r="40" spans="1:108" x14ac:dyDescent="0.25">
      <c r="A40" s="198" t="s">
        <v>89</v>
      </c>
      <c r="B40" s="199"/>
      <c r="C40" s="199"/>
      <c r="D40" s="199"/>
      <c r="E40" s="199"/>
      <c r="F40" s="199"/>
      <c r="G40" s="200"/>
      <c r="H40" s="30"/>
      <c r="I40" s="276" t="s">
        <v>352</v>
      </c>
      <c r="J40" s="276"/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6"/>
      <c r="AE40" s="276"/>
      <c r="AF40" s="276"/>
      <c r="AG40" s="276"/>
      <c r="AH40" s="276"/>
      <c r="AI40" s="276"/>
      <c r="AJ40" s="276"/>
      <c r="AK40" s="276"/>
      <c r="AL40" s="276"/>
      <c r="AM40" s="276"/>
      <c r="AN40" s="276"/>
      <c r="AO40" s="276"/>
      <c r="AP40" s="276"/>
      <c r="AQ40" s="276"/>
      <c r="AR40" s="276"/>
      <c r="AS40" s="276"/>
      <c r="AT40" s="277"/>
      <c r="AU40" s="198" t="s">
        <v>415</v>
      </c>
      <c r="AV40" s="199"/>
      <c r="AW40" s="199"/>
      <c r="AX40" s="199"/>
      <c r="AY40" s="199"/>
      <c r="AZ40" s="199"/>
      <c r="BA40" s="199"/>
      <c r="BB40" s="199"/>
      <c r="BC40" s="199"/>
      <c r="BD40" s="199"/>
      <c r="BE40" s="199"/>
      <c r="BF40" s="199"/>
      <c r="BG40" s="199"/>
      <c r="BH40" s="200"/>
      <c r="BI40" s="198" t="s">
        <v>415</v>
      </c>
      <c r="BJ40" s="199"/>
      <c r="BK40" s="199"/>
      <c r="BL40" s="199"/>
      <c r="BM40" s="199"/>
      <c r="BN40" s="199"/>
      <c r="BO40" s="199"/>
      <c r="BP40" s="199"/>
      <c r="BQ40" s="199"/>
      <c r="BR40" s="199"/>
      <c r="BS40" s="199"/>
      <c r="BT40" s="200"/>
      <c r="BU40" s="198" t="s">
        <v>415</v>
      </c>
      <c r="BV40" s="199"/>
      <c r="BW40" s="199"/>
      <c r="BX40" s="199"/>
      <c r="BY40" s="199"/>
      <c r="BZ40" s="199"/>
      <c r="CA40" s="199"/>
      <c r="CB40" s="199"/>
      <c r="CC40" s="199"/>
      <c r="CD40" s="199"/>
      <c r="CE40" s="199"/>
      <c r="CF40" s="200"/>
      <c r="CG40" s="198" t="s">
        <v>415</v>
      </c>
      <c r="CH40" s="199"/>
      <c r="CI40" s="199"/>
      <c r="CJ40" s="199"/>
      <c r="CK40" s="199"/>
      <c r="CL40" s="199"/>
      <c r="CM40" s="199"/>
      <c r="CN40" s="199"/>
      <c r="CO40" s="199"/>
      <c r="CP40" s="199"/>
      <c r="CQ40" s="199"/>
      <c r="CR40" s="200"/>
      <c r="CS40" s="198" t="s">
        <v>415</v>
      </c>
      <c r="CT40" s="199"/>
      <c r="CU40" s="199"/>
      <c r="CV40" s="199"/>
      <c r="CW40" s="199"/>
      <c r="CX40" s="199"/>
      <c r="CY40" s="199"/>
      <c r="CZ40" s="199"/>
      <c r="DA40" s="199"/>
      <c r="DB40" s="199"/>
      <c r="DC40" s="199"/>
      <c r="DD40" s="200"/>
    </row>
    <row r="41" spans="1:108" x14ac:dyDescent="0.25">
      <c r="A41" s="198" t="s">
        <v>90</v>
      </c>
      <c r="B41" s="199"/>
      <c r="C41" s="199"/>
      <c r="D41" s="199"/>
      <c r="E41" s="199"/>
      <c r="F41" s="199"/>
      <c r="G41" s="200"/>
      <c r="H41" s="30"/>
      <c r="I41" s="276" t="s">
        <v>354</v>
      </c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V41" s="276"/>
      <c r="W41" s="276"/>
      <c r="X41" s="276"/>
      <c r="Y41" s="276"/>
      <c r="Z41" s="276"/>
      <c r="AA41" s="276"/>
      <c r="AB41" s="276"/>
      <c r="AC41" s="276"/>
      <c r="AD41" s="276"/>
      <c r="AE41" s="276"/>
      <c r="AF41" s="276"/>
      <c r="AG41" s="276"/>
      <c r="AH41" s="276"/>
      <c r="AI41" s="276"/>
      <c r="AJ41" s="276"/>
      <c r="AK41" s="276"/>
      <c r="AL41" s="276"/>
      <c r="AM41" s="276"/>
      <c r="AN41" s="276"/>
      <c r="AO41" s="276"/>
      <c r="AP41" s="276"/>
      <c r="AQ41" s="276"/>
      <c r="AR41" s="276"/>
      <c r="AS41" s="276"/>
      <c r="AT41" s="277"/>
      <c r="AU41" s="198" t="s">
        <v>415</v>
      </c>
      <c r="AV41" s="199"/>
      <c r="AW41" s="199"/>
      <c r="AX41" s="199"/>
      <c r="AY41" s="199"/>
      <c r="AZ41" s="199"/>
      <c r="BA41" s="199"/>
      <c r="BB41" s="199"/>
      <c r="BC41" s="199"/>
      <c r="BD41" s="199"/>
      <c r="BE41" s="199"/>
      <c r="BF41" s="199"/>
      <c r="BG41" s="199"/>
      <c r="BH41" s="200"/>
      <c r="BI41" s="198" t="s">
        <v>415</v>
      </c>
      <c r="BJ41" s="199"/>
      <c r="BK41" s="199"/>
      <c r="BL41" s="199"/>
      <c r="BM41" s="199"/>
      <c r="BN41" s="199"/>
      <c r="BO41" s="199"/>
      <c r="BP41" s="199"/>
      <c r="BQ41" s="199"/>
      <c r="BR41" s="199"/>
      <c r="BS41" s="199"/>
      <c r="BT41" s="200"/>
      <c r="BU41" s="198" t="s">
        <v>415</v>
      </c>
      <c r="BV41" s="199"/>
      <c r="BW41" s="199"/>
      <c r="BX41" s="199"/>
      <c r="BY41" s="199"/>
      <c r="BZ41" s="199"/>
      <c r="CA41" s="199"/>
      <c r="CB41" s="199"/>
      <c r="CC41" s="199"/>
      <c r="CD41" s="199"/>
      <c r="CE41" s="199"/>
      <c r="CF41" s="200"/>
      <c r="CG41" s="198" t="s">
        <v>415</v>
      </c>
      <c r="CH41" s="199"/>
      <c r="CI41" s="199"/>
      <c r="CJ41" s="199"/>
      <c r="CK41" s="199"/>
      <c r="CL41" s="199"/>
      <c r="CM41" s="199"/>
      <c r="CN41" s="199"/>
      <c r="CO41" s="199"/>
      <c r="CP41" s="199"/>
      <c r="CQ41" s="199"/>
      <c r="CR41" s="200"/>
      <c r="CS41" s="198" t="s">
        <v>415</v>
      </c>
      <c r="CT41" s="199"/>
      <c r="CU41" s="199"/>
      <c r="CV41" s="199"/>
      <c r="CW41" s="199"/>
      <c r="CX41" s="199"/>
      <c r="CY41" s="199"/>
      <c r="CZ41" s="199"/>
      <c r="DA41" s="199"/>
      <c r="DB41" s="199"/>
      <c r="DC41" s="199"/>
      <c r="DD41" s="200"/>
    </row>
    <row r="42" spans="1:108" x14ac:dyDescent="0.25">
      <c r="A42" s="198" t="s">
        <v>91</v>
      </c>
      <c r="B42" s="199"/>
      <c r="C42" s="199"/>
      <c r="D42" s="199"/>
      <c r="E42" s="199"/>
      <c r="F42" s="199"/>
      <c r="G42" s="200"/>
      <c r="H42" s="30"/>
      <c r="I42" s="276" t="s">
        <v>356</v>
      </c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276"/>
      <c r="AE42" s="276"/>
      <c r="AF42" s="276"/>
      <c r="AG42" s="276"/>
      <c r="AH42" s="276"/>
      <c r="AI42" s="276"/>
      <c r="AJ42" s="276"/>
      <c r="AK42" s="276"/>
      <c r="AL42" s="276"/>
      <c r="AM42" s="276"/>
      <c r="AN42" s="276"/>
      <c r="AO42" s="276"/>
      <c r="AP42" s="276"/>
      <c r="AQ42" s="276"/>
      <c r="AR42" s="276"/>
      <c r="AS42" s="276"/>
      <c r="AT42" s="277"/>
      <c r="AU42" s="198" t="s">
        <v>415</v>
      </c>
      <c r="AV42" s="199"/>
      <c r="AW42" s="199"/>
      <c r="AX42" s="199"/>
      <c r="AY42" s="199"/>
      <c r="AZ42" s="199"/>
      <c r="BA42" s="199"/>
      <c r="BB42" s="199"/>
      <c r="BC42" s="199"/>
      <c r="BD42" s="199"/>
      <c r="BE42" s="199"/>
      <c r="BF42" s="199"/>
      <c r="BG42" s="199"/>
      <c r="BH42" s="200"/>
      <c r="BI42" s="198" t="s">
        <v>415</v>
      </c>
      <c r="BJ42" s="199"/>
      <c r="BK42" s="199"/>
      <c r="BL42" s="199"/>
      <c r="BM42" s="199"/>
      <c r="BN42" s="199"/>
      <c r="BO42" s="199"/>
      <c r="BP42" s="199"/>
      <c r="BQ42" s="199"/>
      <c r="BR42" s="199"/>
      <c r="BS42" s="199"/>
      <c r="BT42" s="200"/>
      <c r="BU42" s="198" t="s">
        <v>415</v>
      </c>
      <c r="BV42" s="199"/>
      <c r="BW42" s="199"/>
      <c r="BX42" s="199"/>
      <c r="BY42" s="199"/>
      <c r="BZ42" s="199"/>
      <c r="CA42" s="199"/>
      <c r="CB42" s="199"/>
      <c r="CC42" s="199"/>
      <c r="CD42" s="199"/>
      <c r="CE42" s="199"/>
      <c r="CF42" s="200"/>
      <c r="CG42" s="198" t="s">
        <v>415</v>
      </c>
      <c r="CH42" s="199"/>
      <c r="CI42" s="199"/>
      <c r="CJ42" s="199"/>
      <c r="CK42" s="199"/>
      <c r="CL42" s="199"/>
      <c r="CM42" s="199"/>
      <c r="CN42" s="199"/>
      <c r="CO42" s="199"/>
      <c r="CP42" s="199"/>
      <c r="CQ42" s="199"/>
      <c r="CR42" s="200"/>
      <c r="CS42" s="198" t="s">
        <v>415</v>
      </c>
      <c r="CT42" s="199"/>
      <c r="CU42" s="199"/>
      <c r="CV42" s="199"/>
      <c r="CW42" s="199"/>
      <c r="CX42" s="199"/>
      <c r="CY42" s="199"/>
      <c r="CZ42" s="199"/>
      <c r="DA42" s="199"/>
      <c r="DB42" s="199"/>
      <c r="DC42" s="199"/>
      <c r="DD42" s="200"/>
    </row>
    <row r="43" spans="1:108" x14ac:dyDescent="0.25">
      <c r="A43" s="198" t="s">
        <v>164</v>
      </c>
      <c r="B43" s="199"/>
      <c r="C43" s="199"/>
      <c r="D43" s="199"/>
      <c r="E43" s="199"/>
      <c r="F43" s="199"/>
      <c r="G43" s="200"/>
      <c r="H43" s="30"/>
      <c r="I43" s="276" t="s">
        <v>358</v>
      </c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276"/>
      <c r="AE43" s="276"/>
      <c r="AF43" s="276"/>
      <c r="AG43" s="276"/>
      <c r="AH43" s="276"/>
      <c r="AI43" s="276"/>
      <c r="AJ43" s="276"/>
      <c r="AK43" s="276"/>
      <c r="AL43" s="276"/>
      <c r="AM43" s="276"/>
      <c r="AN43" s="276"/>
      <c r="AO43" s="276"/>
      <c r="AP43" s="276"/>
      <c r="AQ43" s="276"/>
      <c r="AR43" s="276"/>
      <c r="AS43" s="276"/>
      <c r="AT43" s="277"/>
      <c r="AU43" s="198" t="s">
        <v>415</v>
      </c>
      <c r="AV43" s="199"/>
      <c r="AW43" s="199"/>
      <c r="AX43" s="199"/>
      <c r="AY43" s="199"/>
      <c r="AZ43" s="199"/>
      <c r="BA43" s="199"/>
      <c r="BB43" s="199"/>
      <c r="BC43" s="199"/>
      <c r="BD43" s="199"/>
      <c r="BE43" s="199"/>
      <c r="BF43" s="199"/>
      <c r="BG43" s="199"/>
      <c r="BH43" s="200"/>
      <c r="BI43" s="198" t="s">
        <v>415</v>
      </c>
      <c r="BJ43" s="199"/>
      <c r="BK43" s="199"/>
      <c r="BL43" s="199"/>
      <c r="BM43" s="199"/>
      <c r="BN43" s="199"/>
      <c r="BO43" s="199"/>
      <c r="BP43" s="199"/>
      <c r="BQ43" s="199"/>
      <c r="BR43" s="199"/>
      <c r="BS43" s="199"/>
      <c r="BT43" s="200"/>
      <c r="BU43" s="198" t="s">
        <v>415</v>
      </c>
      <c r="BV43" s="199"/>
      <c r="BW43" s="199"/>
      <c r="BX43" s="199"/>
      <c r="BY43" s="199"/>
      <c r="BZ43" s="199"/>
      <c r="CA43" s="199"/>
      <c r="CB43" s="199"/>
      <c r="CC43" s="199"/>
      <c r="CD43" s="199"/>
      <c r="CE43" s="199"/>
      <c r="CF43" s="200"/>
      <c r="CG43" s="198" t="s">
        <v>415</v>
      </c>
      <c r="CH43" s="199"/>
      <c r="CI43" s="199"/>
      <c r="CJ43" s="199"/>
      <c r="CK43" s="199"/>
      <c r="CL43" s="199"/>
      <c r="CM43" s="199"/>
      <c r="CN43" s="199"/>
      <c r="CO43" s="199"/>
      <c r="CP43" s="199"/>
      <c r="CQ43" s="199"/>
      <c r="CR43" s="200"/>
      <c r="CS43" s="198" t="s">
        <v>415</v>
      </c>
      <c r="CT43" s="199"/>
      <c r="CU43" s="199"/>
      <c r="CV43" s="199"/>
      <c r="CW43" s="199"/>
      <c r="CX43" s="199"/>
      <c r="CY43" s="199"/>
      <c r="CZ43" s="199"/>
      <c r="DA43" s="199"/>
      <c r="DB43" s="199"/>
      <c r="DC43" s="199"/>
      <c r="DD43" s="200"/>
    </row>
    <row r="44" spans="1:108" x14ac:dyDescent="0.25">
      <c r="A44" s="198" t="s">
        <v>374</v>
      </c>
      <c r="B44" s="199"/>
      <c r="C44" s="199"/>
      <c r="D44" s="199"/>
      <c r="E44" s="199"/>
      <c r="F44" s="199"/>
      <c r="G44" s="200"/>
      <c r="H44" s="30"/>
      <c r="I44" s="276" t="s">
        <v>360</v>
      </c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6"/>
      <c r="AE44" s="276"/>
      <c r="AF44" s="276"/>
      <c r="AG44" s="276"/>
      <c r="AH44" s="276"/>
      <c r="AI44" s="276"/>
      <c r="AJ44" s="276"/>
      <c r="AK44" s="276"/>
      <c r="AL44" s="276"/>
      <c r="AM44" s="276"/>
      <c r="AN44" s="276"/>
      <c r="AO44" s="276"/>
      <c r="AP44" s="276"/>
      <c r="AQ44" s="276"/>
      <c r="AR44" s="276"/>
      <c r="AS44" s="276"/>
      <c r="AT44" s="277"/>
      <c r="AU44" s="198" t="s">
        <v>415</v>
      </c>
      <c r="AV44" s="199"/>
      <c r="AW44" s="199"/>
      <c r="AX44" s="199"/>
      <c r="AY44" s="199"/>
      <c r="AZ44" s="199"/>
      <c r="BA44" s="199"/>
      <c r="BB44" s="199"/>
      <c r="BC44" s="199"/>
      <c r="BD44" s="199"/>
      <c r="BE44" s="199"/>
      <c r="BF44" s="199"/>
      <c r="BG44" s="199"/>
      <c r="BH44" s="200"/>
      <c r="BI44" s="198" t="s">
        <v>415</v>
      </c>
      <c r="BJ44" s="199"/>
      <c r="BK44" s="199"/>
      <c r="BL44" s="199"/>
      <c r="BM44" s="199"/>
      <c r="BN44" s="199"/>
      <c r="BO44" s="199"/>
      <c r="BP44" s="199"/>
      <c r="BQ44" s="199"/>
      <c r="BR44" s="199"/>
      <c r="BS44" s="199"/>
      <c r="BT44" s="200"/>
      <c r="BU44" s="198" t="s">
        <v>415</v>
      </c>
      <c r="BV44" s="199"/>
      <c r="BW44" s="199"/>
      <c r="BX44" s="199"/>
      <c r="BY44" s="199"/>
      <c r="BZ44" s="199"/>
      <c r="CA44" s="199"/>
      <c r="CB44" s="199"/>
      <c r="CC44" s="199"/>
      <c r="CD44" s="199"/>
      <c r="CE44" s="199"/>
      <c r="CF44" s="200"/>
      <c r="CG44" s="198" t="s">
        <v>415</v>
      </c>
      <c r="CH44" s="199"/>
      <c r="CI44" s="199"/>
      <c r="CJ44" s="199"/>
      <c r="CK44" s="199"/>
      <c r="CL44" s="199"/>
      <c r="CM44" s="199"/>
      <c r="CN44" s="199"/>
      <c r="CO44" s="199"/>
      <c r="CP44" s="199"/>
      <c r="CQ44" s="199"/>
      <c r="CR44" s="200"/>
      <c r="CS44" s="198" t="s">
        <v>415</v>
      </c>
      <c r="CT44" s="199"/>
      <c r="CU44" s="199"/>
      <c r="CV44" s="199"/>
      <c r="CW44" s="199"/>
      <c r="CX44" s="199"/>
      <c r="CY44" s="199"/>
      <c r="CZ44" s="199"/>
      <c r="DA44" s="199"/>
      <c r="DB44" s="199"/>
      <c r="DC44" s="199"/>
      <c r="DD44" s="200"/>
    </row>
    <row r="45" spans="1:108" x14ac:dyDescent="0.25">
      <c r="A45" s="198" t="s">
        <v>375</v>
      </c>
      <c r="B45" s="199"/>
      <c r="C45" s="199"/>
      <c r="D45" s="199"/>
      <c r="E45" s="199"/>
      <c r="F45" s="199"/>
      <c r="G45" s="200"/>
      <c r="H45" s="30"/>
      <c r="I45" s="276" t="s">
        <v>362</v>
      </c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6"/>
      <c r="AE45" s="276"/>
      <c r="AF45" s="276"/>
      <c r="AG45" s="276"/>
      <c r="AH45" s="276"/>
      <c r="AI45" s="276"/>
      <c r="AJ45" s="276"/>
      <c r="AK45" s="276"/>
      <c r="AL45" s="276"/>
      <c r="AM45" s="276"/>
      <c r="AN45" s="276"/>
      <c r="AO45" s="276"/>
      <c r="AP45" s="276"/>
      <c r="AQ45" s="276"/>
      <c r="AR45" s="276"/>
      <c r="AS45" s="276"/>
      <c r="AT45" s="277"/>
      <c r="AU45" s="198" t="s">
        <v>415</v>
      </c>
      <c r="AV45" s="199"/>
      <c r="AW45" s="199"/>
      <c r="AX45" s="199"/>
      <c r="AY45" s="199"/>
      <c r="AZ45" s="199"/>
      <c r="BA45" s="199"/>
      <c r="BB45" s="199"/>
      <c r="BC45" s="199"/>
      <c r="BD45" s="199"/>
      <c r="BE45" s="199"/>
      <c r="BF45" s="199"/>
      <c r="BG45" s="199"/>
      <c r="BH45" s="200"/>
      <c r="BI45" s="198" t="s">
        <v>415</v>
      </c>
      <c r="BJ45" s="199"/>
      <c r="BK45" s="199"/>
      <c r="BL45" s="199"/>
      <c r="BM45" s="199"/>
      <c r="BN45" s="199"/>
      <c r="BO45" s="199"/>
      <c r="BP45" s="199"/>
      <c r="BQ45" s="199"/>
      <c r="BR45" s="199"/>
      <c r="BS45" s="199"/>
      <c r="BT45" s="200"/>
      <c r="BU45" s="198" t="s">
        <v>415</v>
      </c>
      <c r="BV45" s="199"/>
      <c r="BW45" s="199"/>
      <c r="BX45" s="199"/>
      <c r="BY45" s="199"/>
      <c r="BZ45" s="199"/>
      <c r="CA45" s="199"/>
      <c r="CB45" s="199"/>
      <c r="CC45" s="199"/>
      <c r="CD45" s="199"/>
      <c r="CE45" s="199"/>
      <c r="CF45" s="200"/>
      <c r="CG45" s="198" t="s">
        <v>415</v>
      </c>
      <c r="CH45" s="199"/>
      <c r="CI45" s="199"/>
      <c r="CJ45" s="199"/>
      <c r="CK45" s="199"/>
      <c r="CL45" s="199"/>
      <c r="CM45" s="199"/>
      <c r="CN45" s="199"/>
      <c r="CO45" s="199"/>
      <c r="CP45" s="199"/>
      <c r="CQ45" s="199"/>
      <c r="CR45" s="200"/>
      <c r="CS45" s="198" t="s">
        <v>415</v>
      </c>
      <c r="CT45" s="199"/>
      <c r="CU45" s="199"/>
      <c r="CV45" s="199"/>
      <c r="CW45" s="199"/>
      <c r="CX45" s="199"/>
      <c r="CY45" s="199"/>
      <c r="CZ45" s="199"/>
      <c r="DA45" s="199"/>
      <c r="DB45" s="199"/>
      <c r="DC45" s="199"/>
      <c r="DD45" s="200"/>
    </row>
    <row r="46" spans="1:108" x14ac:dyDescent="0.25">
      <c r="A46" s="198" t="s">
        <v>376</v>
      </c>
      <c r="B46" s="199"/>
      <c r="C46" s="199"/>
      <c r="D46" s="199"/>
      <c r="E46" s="199"/>
      <c r="F46" s="199"/>
      <c r="G46" s="200"/>
      <c r="H46" s="30"/>
      <c r="I46" s="276" t="s">
        <v>364</v>
      </c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276"/>
      <c r="AE46" s="276"/>
      <c r="AF46" s="276"/>
      <c r="AG46" s="276"/>
      <c r="AH46" s="276"/>
      <c r="AI46" s="276"/>
      <c r="AJ46" s="276"/>
      <c r="AK46" s="276"/>
      <c r="AL46" s="276"/>
      <c r="AM46" s="276"/>
      <c r="AN46" s="276"/>
      <c r="AO46" s="276"/>
      <c r="AP46" s="276"/>
      <c r="AQ46" s="276"/>
      <c r="AR46" s="276"/>
      <c r="AS46" s="276"/>
      <c r="AT46" s="277"/>
      <c r="AU46" s="198" t="s">
        <v>415</v>
      </c>
      <c r="AV46" s="199"/>
      <c r="AW46" s="199"/>
      <c r="AX46" s="199"/>
      <c r="AY46" s="199"/>
      <c r="AZ46" s="199"/>
      <c r="BA46" s="199"/>
      <c r="BB46" s="199"/>
      <c r="BC46" s="199"/>
      <c r="BD46" s="199"/>
      <c r="BE46" s="199"/>
      <c r="BF46" s="199"/>
      <c r="BG46" s="199"/>
      <c r="BH46" s="200"/>
      <c r="BI46" s="198" t="s">
        <v>415</v>
      </c>
      <c r="BJ46" s="199"/>
      <c r="BK46" s="199"/>
      <c r="BL46" s="199"/>
      <c r="BM46" s="199"/>
      <c r="BN46" s="199"/>
      <c r="BO46" s="199"/>
      <c r="BP46" s="199"/>
      <c r="BQ46" s="199"/>
      <c r="BR46" s="199"/>
      <c r="BS46" s="199"/>
      <c r="BT46" s="200"/>
      <c r="BU46" s="198" t="s">
        <v>415</v>
      </c>
      <c r="BV46" s="199"/>
      <c r="BW46" s="199"/>
      <c r="BX46" s="199"/>
      <c r="BY46" s="199"/>
      <c r="BZ46" s="199"/>
      <c r="CA46" s="199"/>
      <c r="CB46" s="199"/>
      <c r="CC46" s="199"/>
      <c r="CD46" s="199"/>
      <c r="CE46" s="199"/>
      <c r="CF46" s="200"/>
      <c r="CG46" s="198" t="s">
        <v>415</v>
      </c>
      <c r="CH46" s="199"/>
      <c r="CI46" s="199"/>
      <c r="CJ46" s="199"/>
      <c r="CK46" s="199"/>
      <c r="CL46" s="199"/>
      <c r="CM46" s="199"/>
      <c r="CN46" s="199"/>
      <c r="CO46" s="199"/>
      <c r="CP46" s="199"/>
      <c r="CQ46" s="199"/>
      <c r="CR46" s="200"/>
      <c r="CS46" s="198" t="s">
        <v>415</v>
      </c>
      <c r="CT46" s="199"/>
      <c r="CU46" s="199"/>
      <c r="CV46" s="199"/>
      <c r="CW46" s="199"/>
      <c r="CX46" s="199"/>
      <c r="CY46" s="199"/>
      <c r="CZ46" s="199"/>
      <c r="DA46" s="199"/>
      <c r="DB46" s="199"/>
      <c r="DC46" s="199"/>
      <c r="DD46" s="200"/>
    </row>
    <row r="47" spans="1:108" x14ac:dyDescent="0.25">
      <c r="A47" s="198" t="s">
        <v>377</v>
      </c>
      <c r="B47" s="199"/>
      <c r="C47" s="199"/>
      <c r="D47" s="199"/>
      <c r="E47" s="199"/>
      <c r="F47" s="199"/>
      <c r="G47" s="200"/>
      <c r="H47" s="30"/>
      <c r="I47" s="276" t="s">
        <v>366</v>
      </c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V47" s="276"/>
      <c r="W47" s="276"/>
      <c r="X47" s="276"/>
      <c r="Y47" s="276"/>
      <c r="Z47" s="276"/>
      <c r="AA47" s="276"/>
      <c r="AB47" s="276"/>
      <c r="AC47" s="276"/>
      <c r="AD47" s="276"/>
      <c r="AE47" s="276"/>
      <c r="AF47" s="276"/>
      <c r="AG47" s="276"/>
      <c r="AH47" s="276"/>
      <c r="AI47" s="276"/>
      <c r="AJ47" s="276"/>
      <c r="AK47" s="276"/>
      <c r="AL47" s="276"/>
      <c r="AM47" s="276"/>
      <c r="AN47" s="276"/>
      <c r="AO47" s="276"/>
      <c r="AP47" s="276"/>
      <c r="AQ47" s="276"/>
      <c r="AR47" s="276"/>
      <c r="AS47" s="276"/>
      <c r="AT47" s="277"/>
      <c r="AU47" s="198" t="s">
        <v>415</v>
      </c>
      <c r="AV47" s="199"/>
      <c r="AW47" s="199"/>
      <c r="AX47" s="199"/>
      <c r="AY47" s="199"/>
      <c r="AZ47" s="199"/>
      <c r="BA47" s="199"/>
      <c r="BB47" s="199"/>
      <c r="BC47" s="199"/>
      <c r="BD47" s="199"/>
      <c r="BE47" s="199"/>
      <c r="BF47" s="199"/>
      <c r="BG47" s="199"/>
      <c r="BH47" s="200"/>
      <c r="BI47" s="198" t="s">
        <v>415</v>
      </c>
      <c r="BJ47" s="199"/>
      <c r="BK47" s="199"/>
      <c r="BL47" s="199"/>
      <c r="BM47" s="199"/>
      <c r="BN47" s="199"/>
      <c r="BO47" s="199"/>
      <c r="BP47" s="199"/>
      <c r="BQ47" s="199"/>
      <c r="BR47" s="199"/>
      <c r="BS47" s="199"/>
      <c r="BT47" s="200"/>
      <c r="BU47" s="198" t="s">
        <v>415</v>
      </c>
      <c r="BV47" s="199"/>
      <c r="BW47" s="199"/>
      <c r="BX47" s="199"/>
      <c r="BY47" s="199"/>
      <c r="BZ47" s="199"/>
      <c r="CA47" s="199"/>
      <c r="CB47" s="199"/>
      <c r="CC47" s="199"/>
      <c r="CD47" s="199"/>
      <c r="CE47" s="199"/>
      <c r="CF47" s="200"/>
      <c r="CG47" s="198" t="s">
        <v>415</v>
      </c>
      <c r="CH47" s="199"/>
      <c r="CI47" s="199"/>
      <c r="CJ47" s="199"/>
      <c r="CK47" s="199"/>
      <c r="CL47" s="199"/>
      <c r="CM47" s="199"/>
      <c r="CN47" s="199"/>
      <c r="CO47" s="199"/>
      <c r="CP47" s="199"/>
      <c r="CQ47" s="199"/>
      <c r="CR47" s="200"/>
      <c r="CS47" s="198" t="s">
        <v>415</v>
      </c>
      <c r="CT47" s="199"/>
      <c r="CU47" s="199"/>
      <c r="CV47" s="199"/>
      <c r="CW47" s="199"/>
      <c r="CX47" s="199"/>
      <c r="CY47" s="199"/>
      <c r="CZ47" s="199"/>
      <c r="DA47" s="199"/>
      <c r="DB47" s="199"/>
      <c r="DC47" s="199"/>
      <c r="DD47" s="200"/>
    </row>
    <row r="48" spans="1:108" x14ac:dyDescent="0.25">
      <c r="A48" s="198" t="s">
        <v>378</v>
      </c>
      <c r="B48" s="199"/>
      <c r="C48" s="199"/>
      <c r="D48" s="199"/>
      <c r="E48" s="199"/>
      <c r="F48" s="199"/>
      <c r="G48" s="200"/>
      <c r="H48" s="30"/>
      <c r="I48" s="276" t="s">
        <v>368</v>
      </c>
      <c r="J48" s="276"/>
      <c r="K48" s="276"/>
      <c r="L48" s="276"/>
      <c r="M48" s="276"/>
      <c r="N48" s="276"/>
      <c r="O48" s="276"/>
      <c r="P48" s="276"/>
      <c r="Q48" s="276"/>
      <c r="R48" s="276"/>
      <c r="S48" s="276"/>
      <c r="T48" s="276"/>
      <c r="U48" s="276"/>
      <c r="V48" s="276"/>
      <c r="W48" s="276"/>
      <c r="X48" s="276"/>
      <c r="Y48" s="276"/>
      <c r="Z48" s="276"/>
      <c r="AA48" s="276"/>
      <c r="AB48" s="276"/>
      <c r="AC48" s="276"/>
      <c r="AD48" s="276"/>
      <c r="AE48" s="276"/>
      <c r="AF48" s="276"/>
      <c r="AG48" s="276"/>
      <c r="AH48" s="276"/>
      <c r="AI48" s="276"/>
      <c r="AJ48" s="276"/>
      <c r="AK48" s="276"/>
      <c r="AL48" s="276"/>
      <c r="AM48" s="276"/>
      <c r="AN48" s="276"/>
      <c r="AO48" s="276"/>
      <c r="AP48" s="276"/>
      <c r="AQ48" s="276"/>
      <c r="AR48" s="276"/>
      <c r="AS48" s="276"/>
      <c r="AT48" s="277"/>
      <c r="AU48" s="198" t="s">
        <v>415</v>
      </c>
      <c r="AV48" s="199"/>
      <c r="AW48" s="199"/>
      <c r="AX48" s="199"/>
      <c r="AY48" s="199"/>
      <c r="AZ48" s="199"/>
      <c r="BA48" s="199"/>
      <c r="BB48" s="199"/>
      <c r="BC48" s="199"/>
      <c r="BD48" s="199"/>
      <c r="BE48" s="199"/>
      <c r="BF48" s="199"/>
      <c r="BG48" s="199"/>
      <c r="BH48" s="200"/>
      <c r="BI48" s="198" t="s">
        <v>415</v>
      </c>
      <c r="BJ48" s="199"/>
      <c r="BK48" s="199"/>
      <c r="BL48" s="199"/>
      <c r="BM48" s="199"/>
      <c r="BN48" s="199"/>
      <c r="BO48" s="199"/>
      <c r="BP48" s="199"/>
      <c r="BQ48" s="199"/>
      <c r="BR48" s="199"/>
      <c r="BS48" s="199"/>
      <c r="BT48" s="200"/>
      <c r="BU48" s="198" t="s">
        <v>415</v>
      </c>
      <c r="BV48" s="199"/>
      <c r="BW48" s="199"/>
      <c r="BX48" s="199"/>
      <c r="BY48" s="199"/>
      <c r="BZ48" s="199"/>
      <c r="CA48" s="199"/>
      <c r="CB48" s="199"/>
      <c r="CC48" s="199"/>
      <c r="CD48" s="199"/>
      <c r="CE48" s="199"/>
      <c r="CF48" s="200"/>
      <c r="CG48" s="198" t="s">
        <v>415</v>
      </c>
      <c r="CH48" s="199"/>
      <c r="CI48" s="199"/>
      <c r="CJ48" s="199"/>
      <c r="CK48" s="199"/>
      <c r="CL48" s="199"/>
      <c r="CM48" s="199"/>
      <c r="CN48" s="199"/>
      <c r="CO48" s="199"/>
      <c r="CP48" s="199"/>
      <c r="CQ48" s="199"/>
      <c r="CR48" s="200"/>
      <c r="CS48" s="198" t="s">
        <v>415</v>
      </c>
      <c r="CT48" s="199"/>
      <c r="CU48" s="199"/>
      <c r="CV48" s="199"/>
      <c r="CW48" s="199"/>
      <c r="CX48" s="199"/>
      <c r="CY48" s="199"/>
      <c r="CZ48" s="199"/>
      <c r="DA48" s="199"/>
      <c r="DB48" s="199"/>
      <c r="DC48" s="199"/>
      <c r="DD48" s="200"/>
    </row>
    <row r="49" spans="1:108" x14ac:dyDescent="0.25">
      <c r="A49" s="198" t="s">
        <v>379</v>
      </c>
      <c r="B49" s="199"/>
      <c r="C49" s="199"/>
      <c r="D49" s="199"/>
      <c r="E49" s="199"/>
      <c r="F49" s="199"/>
      <c r="G49" s="200"/>
      <c r="H49" s="30"/>
      <c r="I49" s="276" t="s">
        <v>370</v>
      </c>
      <c r="J49" s="276"/>
      <c r="K49" s="276"/>
      <c r="L49" s="276"/>
      <c r="M49" s="276"/>
      <c r="N49" s="276"/>
      <c r="O49" s="276"/>
      <c r="P49" s="276"/>
      <c r="Q49" s="276"/>
      <c r="R49" s="276"/>
      <c r="S49" s="276"/>
      <c r="T49" s="276"/>
      <c r="U49" s="276"/>
      <c r="V49" s="276"/>
      <c r="W49" s="276"/>
      <c r="X49" s="276"/>
      <c r="Y49" s="276"/>
      <c r="Z49" s="276"/>
      <c r="AA49" s="276"/>
      <c r="AB49" s="276"/>
      <c r="AC49" s="276"/>
      <c r="AD49" s="276"/>
      <c r="AE49" s="276"/>
      <c r="AF49" s="276"/>
      <c r="AG49" s="276"/>
      <c r="AH49" s="276"/>
      <c r="AI49" s="276"/>
      <c r="AJ49" s="276"/>
      <c r="AK49" s="276"/>
      <c r="AL49" s="276"/>
      <c r="AM49" s="276"/>
      <c r="AN49" s="276"/>
      <c r="AO49" s="276"/>
      <c r="AP49" s="276"/>
      <c r="AQ49" s="276"/>
      <c r="AR49" s="276"/>
      <c r="AS49" s="276"/>
      <c r="AT49" s="277"/>
      <c r="AU49" s="198" t="s">
        <v>415</v>
      </c>
      <c r="AV49" s="199"/>
      <c r="AW49" s="199"/>
      <c r="AX49" s="199"/>
      <c r="AY49" s="199"/>
      <c r="AZ49" s="199"/>
      <c r="BA49" s="199"/>
      <c r="BB49" s="199"/>
      <c r="BC49" s="199"/>
      <c r="BD49" s="199"/>
      <c r="BE49" s="199"/>
      <c r="BF49" s="199"/>
      <c r="BG49" s="199"/>
      <c r="BH49" s="200"/>
      <c r="BI49" s="198" t="s">
        <v>415</v>
      </c>
      <c r="BJ49" s="199"/>
      <c r="BK49" s="199"/>
      <c r="BL49" s="199"/>
      <c r="BM49" s="199"/>
      <c r="BN49" s="199"/>
      <c r="BO49" s="199"/>
      <c r="BP49" s="199"/>
      <c r="BQ49" s="199"/>
      <c r="BR49" s="199"/>
      <c r="BS49" s="199"/>
      <c r="BT49" s="200"/>
      <c r="BU49" s="198" t="s">
        <v>415</v>
      </c>
      <c r="BV49" s="199"/>
      <c r="BW49" s="199"/>
      <c r="BX49" s="199"/>
      <c r="BY49" s="199"/>
      <c r="BZ49" s="199"/>
      <c r="CA49" s="199"/>
      <c r="CB49" s="199"/>
      <c r="CC49" s="199"/>
      <c r="CD49" s="199"/>
      <c r="CE49" s="199"/>
      <c r="CF49" s="200"/>
      <c r="CG49" s="198" t="s">
        <v>415</v>
      </c>
      <c r="CH49" s="199"/>
      <c r="CI49" s="199"/>
      <c r="CJ49" s="199"/>
      <c r="CK49" s="199"/>
      <c r="CL49" s="199"/>
      <c r="CM49" s="199"/>
      <c r="CN49" s="199"/>
      <c r="CO49" s="199"/>
      <c r="CP49" s="199"/>
      <c r="CQ49" s="199"/>
      <c r="CR49" s="200"/>
      <c r="CS49" s="198" t="s">
        <v>415</v>
      </c>
      <c r="CT49" s="199"/>
      <c r="CU49" s="199"/>
      <c r="CV49" s="199"/>
      <c r="CW49" s="199"/>
      <c r="CX49" s="199"/>
      <c r="CY49" s="199"/>
      <c r="CZ49" s="199"/>
      <c r="DA49" s="199"/>
      <c r="DB49" s="199"/>
      <c r="DC49" s="199"/>
      <c r="DD49" s="200"/>
    </row>
    <row r="50" spans="1:108" x14ac:dyDescent="0.25">
      <c r="A50" s="198" t="s">
        <v>380</v>
      </c>
      <c r="B50" s="199"/>
      <c r="C50" s="199"/>
      <c r="D50" s="199"/>
      <c r="E50" s="199"/>
      <c r="F50" s="199"/>
      <c r="G50" s="200"/>
      <c r="H50" s="30"/>
      <c r="I50" s="276" t="s">
        <v>381</v>
      </c>
      <c r="J50" s="276"/>
      <c r="K50" s="276"/>
      <c r="L50" s="276"/>
      <c r="M50" s="276"/>
      <c r="N50" s="276"/>
      <c r="O50" s="276"/>
      <c r="P50" s="276"/>
      <c r="Q50" s="276"/>
      <c r="R50" s="276"/>
      <c r="S50" s="276"/>
      <c r="T50" s="276"/>
      <c r="U50" s="276"/>
      <c r="V50" s="276"/>
      <c r="W50" s="276"/>
      <c r="X50" s="276"/>
      <c r="Y50" s="276"/>
      <c r="Z50" s="276"/>
      <c r="AA50" s="276"/>
      <c r="AB50" s="276"/>
      <c r="AC50" s="276"/>
      <c r="AD50" s="276"/>
      <c r="AE50" s="276"/>
      <c r="AF50" s="276"/>
      <c r="AG50" s="276"/>
      <c r="AH50" s="276"/>
      <c r="AI50" s="276"/>
      <c r="AJ50" s="276"/>
      <c r="AK50" s="276"/>
      <c r="AL50" s="276"/>
      <c r="AM50" s="276"/>
      <c r="AN50" s="276"/>
      <c r="AO50" s="276"/>
      <c r="AP50" s="276"/>
      <c r="AQ50" s="276"/>
      <c r="AR50" s="276"/>
      <c r="AS50" s="276"/>
      <c r="AT50" s="277"/>
      <c r="AU50" s="198" t="s">
        <v>415</v>
      </c>
      <c r="AV50" s="199"/>
      <c r="AW50" s="199"/>
      <c r="AX50" s="199"/>
      <c r="AY50" s="199"/>
      <c r="AZ50" s="199"/>
      <c r="BA50" s="199"/>
      <c r="BB50" s="199"/>
      <c r="BC50" s="199"/>
      <c r="BD50" s="199"/>
      <c r="BE50" s="199"/>
      <c r="BF50" s="199"/>
      <c r="BG50" s="199"/>
      <c r="BH50" s="200"/>
      <c r="BI50" s="198" t="s">
        <v>415</v>
      </c>
      <c r="BJ50" s="199"/>
      <c r="BK50" s="199"/>
      <c r="BL50" s="199"/>
      <c r="BM50" s="199"/>
      <c r="BN50" s="199"/>
      <c r="BO50" s="199"/>
      <c r="BP50" s="199"/>
      <c r="BQ50" s="199"/>
      <c r="BR50" s="199"/>
      <c r="BS50" s="199"/>
      <c r="BT50" s="200"/>
      <c r="BU50" s="198" t="s">
        <v>415</v>
      </c>
      <c r="BV50" s="199"/>
      <c r="BW50" s="199"/>
      <c r="BX50" s="199"/>
      <c r="BY50" s="199"/>
      <c r="BZ50" s="199"/>
      <c r="CA50" s="199"/>
      <c r="CB50" s="199"/>
      <c r="CC50" s="199"/>
      <c r="CD50" s="199"/>
      <c r="CE50" s="199"/>
      <c r="CF50" s="200"/>
      <c r="CG50" s="198" t="s">
        <v>415</v>
      </c>
      <c r="CH50" s="199"/>
      <c r="CI50" s="199"/>
      <c r="CJ50" s="199"/>
      <c r="CK50" s="199"/>
      <c r="CL50" s="199"/>
      <c r="CM50" s="199"/>
      <c r="CN50" s="199"/>
      <c r="CO50" s="199"/>
      <c r="CP50" s="199"/>
      <c r="CQ50" s="199"/>
      <c r="CR50" s="200"/>
      <c r="CS50" s="198" t="s">
        <v>415</v>
      </c>
      <c r="CT50" s="199"/>
      <c r="CU50" s="199"/>
      <c r="CV50" s="199"/>
      <c r="CW50" s="199"/>
      <c r="CX50" s="199"/>
      <c r="CY50" s="199"/>
      <c r="CZ50" s="199"/>
      <c r="DA50" s="199"/>
      <c r="DB50" s="199"/>
      <c r="DC50" s="199"/>
      <c r="DD50" s="200"/>
    </row>
    <row r="51" spans="1:108" x14ac:dyDescent="0.25">
      <c r="A51" s="198" t="s">
        <v>93</v>
      </c>
      <c r="B51" s="199"/>
      <c r="C51" s="199"/>
      <c r="D51" s="199"/>
      <c r="E51" s="199"/>
      <c r="F51" s="199"/>
      <c r="G51" s="200"/>
      <c r="H51" s="189" t="s">
        <v>382</v>
      </c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190"/>
      <c r="T51" s="190"/>
      <c r="U51" s="190"/>
      <c r="V51" s="190"/>
      <c r="W51" s="190"/>
      <c r="X51" s="190"/>
      <c r="Y51" s="190"/>
      <c r="Z51" s="190"/>
      <c r="AA51" s="190"/>
      <c r="AB51" s="190"/>
      <c r="AC51" s="190"/>
      <c r="AD51" s="190"/>
      <c r="AE51" s="190"/>
      <c r="AF51" s="190"/>
      <c r="AG51" s="190"/>
      <c r="AH51" s="190"/>
      <c r="AI51" s="190"/>
      <c r="AJ51" s="190"/>
      <c r="AK51" s="190"/>
      <c r="AL51" s="190"/>
      <c r="AM51" s="190"/>
      <c r="AN51" s="190"/>
      <c r="AO51" s="190"/>
      <c r="AP51" s="190"/>
      <c r="AQ51" s="190"/>
      <c r="AR51" s="190"/>
      <c r="AS51" s="190"/>
      <c r="AT51" s="190"/>
      <c r="AU51" s="190"/>
      <c r="AV51" s="190"/>
      <c r="AW51" s="190"/>
      <c r="AX51" s="190"/>
      <c r="AY51" s="190"/>
      <c r="AZ51" s="190"/>
      <c r="BA51" s="190"/>
      <c r="BB51" s="190"/>
      <c r="BC51" s="190"/>
      <c r="BD51" s="190"/>
      <c r="BE51" s="190"/>
      <c r="BF51" s="190"/>
      <c r="BG51" s="190"/>
      <c r="BH51" s="190"/>
      <c r="BI51" s="190"/>
      <c r="BJ51" s="190"/>
      <c r="BK51" s="190"/>
      <c r="BL51" s="190"/>
      <c r="BM51" s="190"/>
      <c r="BN51" s="190"/>
      <c r="BO51" s="190"/>
      <c r="BP51" s="190"/>
      <c r="BQ51" s="190"/>
      <c r="BR51" s="190"/>
      <c r="BS51" s="190"/>
      <c r="BT51" s="190"/>
      <c r="BU51" s="190"/>
      <c r="BV51" s="190"/>
      <c r="BW51" s="190"/>
      <c r="BX51" s="190"/>
      <c r="BY51" s="190"/>
      <c r="BZ51" s="190"/>
      <c r="CA51" s="190"/>
      <c r="CB51" s="190"/>
      <c r="CC51" s="190"/>
      <c r="CD51" s="190"/>
      <c r="CE51" s="190"/>
      <c r="CF51" s="190"/>
      <c r="CG51" s="190"/>
      <c r="CH51" s="190"/>
      <c r="CI51" s="190"/>
      <c r="CJ51" s="190"/>
      <c r="CK51" s="190"/>
      <c r="CL51" s="190"/>
      <c r="CM51" s="190"/>
      <c r="CN51" s="190"/>
      <c r="CO51" s="190"/>
      <c r="CP51" s="190"/>
      <c r="CQ51" s="190"/>
      <c r="CR51" s="190"/>
      <c r="CS51" s="190"/>
      <c r="CT51" s="190"/>
      <c r="CU51" s="190"/>
      <c r="CV51" s="190"/>
      <c r="CW51" s="190"/>
      <c r="CX51" s="190"/>
      <c r="CY51" s="190"/>
      <c r="CZ51" s="190"/>
      <c r="DA51" s="190"/>
      <c r="DB51" s="190"/>
      <c r="DC51" s="190"/>
      <c r="DD51" s="191"/>
    </row>
    <row r="52" spans="1:108" x14ac:dyDescent="0.25">
      <c r="A52" s="198" t="s">
        <v>106</v>
      </c>
      <c r="B52" s="199"/>
      <c r="C52" s="199"/>
      <c r="D52" s="199"/>
      <c r="E52" s="199"/>
      <c r="F52" s="199"/>
      <c r="G52" s="200"/>
      <c r="H52" s="189" t="s">
        <v>383</v>
      </c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0"/>
      <c r="AE52" s="190"/>
      <c r="AF52" s="190"/>
      <c r="AG52" s="190"/>
      <c r="AH52" s="190"/>
      <c r="AI52" s="190"/>
      <c r="AJ52" s="190"/>
      <c r="AK52" s="190"/>
      <c r="AL52" s="190"/>
      <c r="AM52" s="190"/>
      <c r="AN52" s="190"/>
      <c r="AO52" s="190"/>
      <c r="AP52" s="190"/>
      <c r="AQ52" s="190"/>
      <c r="AR52" s="190"/>
      <c r="AS52" s="190"/>
      <c r="AT52" s="190"/>
      <c r="AU52" s="190"/>
      <c r="AV52" s="190"/>
      <c r="AW52" s="190"/>
      <c r="AX52" s="190"/>
      <c r="AY52" s="190"/>
      <c r="AZ52" s="190"/>
      <c r="BA52" s="190"/>
      <c r="BB52" s="190"/>
      <c r="BC52" s="190"/>
      <c r="BD52" s="190"/>
      <c r="BE52" s="190"/>
      <c r="BF52" s="190"/>
      <c r="BG52" s="190"/>
      <c r="BH52" s="190"/>
      <c r="BI52" s="190"/>
      <c r="BJ52" s="190"/>
      <c r="BK52" s="190"/>
      <c r="BL52" s="190"/>
      <c r="BM52" s="190"/>
      <c r="BN52" s="190"/>
      <c r="BO52" s="190"/>
      <c r="BP52" s="190"/>
      <c r="BQ52" s="190"/>
      <c r="BR52" s="190"/>
      <c r="BS52" s="190"/>
      <c r="BT52" s="190"/>
      <c r="BU52" s="190"/>
      <c r="BV52" s="190"/>
      <c r="BW52" s="190"/>
      <c r="BX52" s="190"/>
      <c r="BY52" s="190"/>
      <c r="BZ52" s="190"/>
      <c r="CA52" s="190"/>
      <c r="CB52" s="190"/>
      <c r="CC52" s="190"/>
      <c r="CD52" s="190"/>
      <c r="CE52" s="190"/>
      <c r="CF52" s="190"/>
      <c r="CG52" s="190"/>
      <c r="CH52" s="190"/>
      <c r="CI52" s="190"/>
      <c r="CJ52" s="190"/>
      <c r="CK52" s="190"/>
      <c r="CL52" s="190"/>
      <c r="CM52" s="190"/>
      <c r="CN52" s="190"/>
      <c r="CO52" s="190"/>
      <c r="CP52" s="190"/>
      <c r="CQ52" s="190"/>
      <c r="CR52" s="190"/>
      <c r="CS52" s="190"/>
      <c r="CT52" s="190"/>
      <c r="CU52" s="190"/>
      <c r="CV52" s="190"/>
      <c r="CW52" s="190"/>
      <c r="CX52" s="190"/>
      <c r="CY52" s="190"/>
      <c r="CZ52" s="190"/>
      <c r="DA52" s="190"/>
      <c r="DB52" s="190"/>
      <c r="DC52" s="190"/>
      <c r="DD52" s="191"/>
    </row>
    <row r="53" spans="1:108" x14ac:dyDescent="0.25">
      <c r="A53" s="198" t="s">
        <v>108</v>
      </c>
      <c r="B53" s="199"/>
      <c r="C53" s="199"/>
      <c r="D53" s="199"/>
      <c r="E53" s="199"/>
      <c r="F53" s="199"/>
      <c r="G53" s="200"/>
      <c r="H53" s="30"/>
      <c r="I53" s="276" t="s">
        <v>341</v>
      </c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276"/>
      <c r="AE53" s="276"/>
      <c r="AF53" s="276"/>
      <c r="AG53" s="276"/>
      <c r="AH53" s="276"/>
      <c r="AI53" s="276"/>
      <c r="AJ53" s="276"/>
      <c r="AK53" s="276"/>
      <c r="AL53" s="276"/>
      <c r="AM53" s="276"/>
      <c r="AN53" s="276"/>
      <c r="AO53" s="276"/>
      <c r="AP53" s="276"/>
      <c r="AQ53" s="276"/>
      <c r="AR53" s="276"/>
      <c r="AS53" s="276"/>
      <c r="AT53" s="277"/>
      <c r="AU53" s="198" t="s">
        <v>415</v>
      </c>
      <c r="AV53" s="199"/>
      <c r="AW53" s="199"/>
      <c r="AX53" s="199"/>
      <c r="AY53" s="199"/>
      <c r="AZ53" s="199"/>
      <c r="BA53" s="199"/>
      <c r="BB53" s="199"/>
      <c r="BC53" s="199"/>
      <c r="BD53" s="199"/>
      <c r="BE53" s="199"/>
      <c r="BF53" s="199"/>
      <c r="BG53" s="199"/>
      <c r="BH53" s="200"/>
      <c r="BI53" s="198" t="s">
        <v>415</v>
      </c>
      <c r="BJ53" s="199"/>
      <c r="BK53" s="199"/>
      <c r="BL53" s="199"/>
      <c r="BM53" s="199"/>
      <c r="BN53" s="199"/>
      <c r="BO53" s="199"/>
      <c r="BP53" s="199"/>
      <c r="BQ53" s="199"/>
      <c r="BR53" s="199"/>
      <c r="BS53" s="199"/>
      <c r="BT53" s="200"/>
      <c r="BU53" s="198" t="s">
        <v>415</v>
      </c>
      <c r="BV53" s="199"/>
      <c r="BW53" s="199"/>
      <c r="BX53" s="199"/>
      <c r="BY53" s="199"/>
      <c r="BZ53" s="199"/>
      <c r="CA53" s="199"/>
      <c r="CB53" s="199"/>
      <c r="CC53" s="199"/>
      <c r="CD53" s="199"/>
      <c r="CE53" s="199"/>
      <c r="CF53" s="200"/>
      <c r="CG53" s="198" t="s">
        <v>415</v>
      </c>
      <c r="CH53" s="199"/>
      <c r="CI53" s="199"/>
      <c r="CJ53" s="199"/>
      <c r="CK53" s="199"/>
      <c r="CL53" s="199"/>
      <c r="CM53" s="199"/>
      <c r="CN53" s="199"/>
      <c r="CO53" s="199"/>
      <c r="CP53" s="199"/>
      <c r="CQ53" s="199"/>
      <c r="CR53" s="200"/>
      <c r="CS53" s="198" t="s">
        <v>415</v>
      </c>
      <c r="CT53" s="199"/>
      <c r="CU53" s="199"/>
      <c r="CV53" s="199"/>
      <c r="CW53" s="199"/>
      <c r="CX53" s="199"/>
      <c r="CY53" s="199"/>
      <c r="CZ53" s="199"/>
      <c r="DA53" s="199"/>
      <c r="DB53" s="199"/>
      <c r="DC53" s="199"/>
      <c r="DD53" s="200"/>
    </row>
    <row r="54" spans="1:108" x14ac:dyDescent="0.25">
      <c r="A54" s="198" t="s">
        <v>109</v>
      </c>
      <c r="B54" s="199"/>
      <c r="C54" s="199"/>
      <c r="D54" s="199"/>
      <c r="E54" s="199"/>
      <c r="F54" s="199"/>
      <c r="G54" s="200"/>
      <c r="H54" s="30"/>
      <c r="I54" s="276" t="s">
        <v>342</v>
      </c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276"/>
      <c r="AE54" s="276"/>
      <c r="AF54" s="276"/>
      <c r="AG54" s="276"/>
      <c r="AH54" s="276"/>
      <c r="AI54" s="276"/>
      <c r="AJ54" s="276"/>
      <c r="AK54" s="276"/>
      <c r="AL54" s="276"/>
      <c r="AM54" s="276"/>
      <c r="AN54" s="276"/>
      <c r="AO54" s="276"/>
      <c r="AP54" s="276"/>
      <c r="AQ54" s="276"/>
      <c r="AR54" s="276"/>
      <c r="AS54" s="276"/>
      <c r="AT54" s="277"/>
      <c r="AU54" s="198" t="s">
        <v>415</v>
      </c>
      <c r="AV54" s="199"/>
      <c r="AW54" s="199"/>
      <c r="AX54" s="199"/>
      <c r="AY54" s="199"/>
      <c r="AZ54" s="199"/>
      <c r="BA54" s="199"/>
      <c r="BB54" s="199"/>
      <c r="BC54" s="199"/>
      <c r="BD54" s="199"/>
      <c r="BE54" s="199"/>
      <c r="BF54" s="199"/>
      <c r="BG54" s="199"/>
      <c r="BH54" s="200"/>
      <c r="BI54" s="198" t="s">
        <v>415</v>
      </c>
      <c r="BJ54" s="199"/>
      <c r="BK54" s="199"/>
      <c r="BL54" s="199"/>
      <c r="BM54" s="199"/>
      <c r="BN54" s="199"/>
      <c r="BO54" s="199"/>
      <c r="BP54" s="199"/>
      <c r="BQ54" s="199"/>
      <c r="BR54" s="199"/>
      <c r="BS54" s="199"/>
      <c r="BT54" s="200"/>
      <c r="BU54" s="198" t="s">
        <v>415</v>
      </c>
      <c r="BV54" s="199"/>
      <c r="BW54" s="199"/>
      <c r="BX54" s="199"/>
      <c r="BY54" s="199"/>
      <c r="BZ54" s="199"/>
      <c r="CA54" s="199"/>
      <c r="CB54" s="199"/>
      <c r="CC54" s="199"/>
      <c r="CD54" s="199"/>
      <c r="CE54" s="199"/>
      <c r="CF54" s="200"/>
      <c r="CG54" s="198" t="s">
        <v>415</v>
      </c>
      <c r="CH54" s="199"/>
      <c r="CI54" s="199"/>
      <c r="CJ54" s="199"/>
      <c r="CK54" s="199"/>
      <c r="CL54" s="199"/>
      <c r="CM54" s="199"/>
      <c r="CN54" s="199"/>
      <c r="CO54" s="199"/>
      <c r="CP54" s="199"/>
      <c r="CQ54" s="199"/>
      <c r="CR54" s="200"/>
      <c r="CS54" s="198" t="s">
        <v>415</v>
      </c>
      <c r="CT54" s="199"/>
      <c r="CU54" s="199"/>
      <c r="CV54" s="199"/>
      <c r="CW54" s="199"/>
      <c r="CX54" s="199"/>
      <c r="CY54" s="199"/>
      <c r="CZ54" s="199"/>
      <c r="DA54" s="199"/>
      <c r="DB54" s="199"/>
      <c r="DC54" s="199"/>
      <c r="DD54" s="200"/>
    </row>
    <row r="55" spans="1:108" x14ac:dyDescent="0.25">
      <c r="A55" s="198" t="s">
        <v>110</v>
      </c>
      <c r="B55" s="199"/>
      <c r="C55" s="199"/>
      <c r="D55" s="199"/>
      <c r="E55" s="199"/>
      <c r="F55" s="199"/>
      <c r="G55" s="200"/>
      <c r="H55" s="30"/>
      <c r="I55" s="276" t="s">
        <v>343</v>
      </c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276"/>
      <c r="AE55" s="276"/>
      <c r="AF55" s="276"/>
      <c r="AG55" s="276"/>
      <c r="AH55" s="276"/>
      <c r="AI55" s="276"/>
      <c r="AJ55" s="276"/>
      <c r="AK55" s="276"/>
      <c r="AL55" s="276"/>
      <c r="AM55" s="276"/>
      <c r="AN55" s="276"/>
      <c r="AO55" s="276"/>
      <c r="AP55" s="276"/>
      <c r="AQ55" s="276"/>
      <c r="AR55" s="276"/>
      <c r="AS55" s="276"/>
      <c r="AT55" s="277"/>
      <c r="AU55" s="198" t="s">
        <v>415</v>
      </c>
      <c r="AV55" s="199"/>
      <c r="AW55" s="199"/>
      <c r="AX55" s="199"/>
      <c r="AY55" s="199"/>
      <c r="AZ55" s="199"/>
      <c r="BA55" s="199"/>
      <c r="BB55" s="199"/>
      <c r="BC55" s="199"/>
      <c r="BD55" s="199"/>
      <c r="BE55" s="199"/>
      <c r="BF55" s="199"/>
      <c r="BG55" s="199"/>
      <c r="BH55" s="200"/>
      <c r="BI55" s="198" t="s">
        <v>415</v>
      </c>
      <c r="BJ55" s="199"/>
      <c r="BK55" s="199"/>
      <c r="BL55" s="199"/>
      <c r="BM55" s="199"/>
      <c r="BN55" s="199"/>
      <c r="BO55" s="199"/>
      <c r="BP55" s="199"/>
      <c r="BQ55" s="199"/>
      <c r="BR55" s="199"/>
      <c r="BS55" s="199"/>
      <c r="BT55" s="200"/>
      <c r="BU55" s="198" t="s">
        <v>415</v>
      </c>
      <c r="BV55" s="199"/>
      <c r="BW55" s="199"/>
      <c r="BX55" s="199"/>
      <c r="BY55" s="199"/>
      <c r="BZ55" s="199"/>
      <c r="CA55" s="199"/>
      <c r="CB55" s="199"/>
      <c r="CC55" s="199"/>
      <c r="CD55" s="199"/>
      <c r="CE55" s="199"/>
      <c r="CF55" s="200"/>
      <c r="CG55" s="198" t="s">
        <v>415</v>
      </c>
      <c r="CH55" s="199"/>
      <c r="CI55" s="199"/>
      <c r="CJ55" s="199"/>
      <c r="CK55" s="199"/>
      <c r="CL55" s="199"/>
      <c r="CM55" s="199"/>
      <c r="CN55" s="199"/>
      <c r="CO55" s="199"/>
      <c r="CP55" s="199"/>
      <c r="CQ55" s="199"/>
      <c r="CR55" s="200"/>
      <c r="CS55" s="198" t="s">
        <v>415</v>
      </c>
      <c r="CT55" s="199"/>
      <c r="CU55" s="199"/>
      <c r="CV55" s="199"/>
      <c r="CW55" s="199"/>
      <c r="CX55" s="199"/>
      <c r="CY55" s="199"/>
      <c r="CZ55" s="199"/>
      <c r="DA55" s="199"/>
      <c r="DB55" s="199"/>
      <c r="DC55" s="199"/>
      <c r="DD55" s="200"/>
    </row>
    <row r="56" spans="1:108" x14ac:dyDescent="0.25">
      <c r="A56" s="198" t="s">
        <v>112</v>
      </c>
      <c r="B56" s="199"/>
      <c r="C56" s="199"/>
      <c r="D56" s="199"/>
      <c r="E56" s="199"/>
      <c r="F56" s="199"/>
      <c r="G56" s="200"/>
      <c r="H56" s="30"/>
      <c r="I56" s="276" t="s">
        <v>344</v>
      </c>
      <c r="J56" s="276"/>
      <c r="K56" s="276"/>
      <c r="L56" s="276"/>
      <c r="M56" s="276"/>
      <c r="N56" s="276"/>
      <c r="O56" s="276"/>
      <c r="P56" s="276"/>
      <c r="Q56" s="276"/>
      <c r="R56" s="276"/>
      <c r="S56" s="276"/>
      <c r="T56" s="276"/>
      <c r="U56" s="276"/>
      <c r="V56" s="276"/>
      <c r="W56" s="276"/>
      <c r="X56" s="276"/>
      <c r="Y56" s="276"/>
      <c r="Z56" s="276"/>
      <c r="AA56" s="276"/>
      <c r="AB56" s="276"/>
      <c r="AC56" s="276"/>
      <c r="AD56" s="276"/>
      <c r="AE56" s="276"/>
      <c r="AF56" s="276"/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76"/>
      <c r="AR56" s="276"/>
      <c r="AS56" s="276"/>
      <c r="AT56" s="277"/>
      <c r="AU56" s="198" t="s">
        <v>415</v>
      </c>
      <c r="AV56" s="199"/>
      <c r="AW56" s="199"/>
      <c r="AX56" s="199"/>
      <c r="AY56" s="199"/>
      <c r="AZ56" s="199"/>
      <c r="BA56" s="199"/>
      <c r="BB56" s="199"/>
      <c r="BC56" s="199"/>
      <c r="BD56" s="199"/>
      <c r="BE56" s="199"/>
      <c r="BF56" s="199"/>
      <c r="BG56" s="199"/>
      <c r="BH56" s="200"/>
      <c r="BI56" s="198" t="s">
        <v>415</v>
      </c>
      <c r="BJ56" s="199"/>
      <c r="BK56" s="199"/>
      <c r="BL56" s="199"/>
      <c r="BM56" s="199"/>
      <c r="BN56" s="199"/>
      <c r="BO56" s="199"/>
      <c r="BP56" s="199"/>
      <c r="BQ56" s="199"/>
      <c r="BR56" s="199"/>
      <c r="BS56" s="199"/>
      <c r="BT56" s="200"/>
      <c r="BU56" s="198" t="s">
        <v>415</v>
      </c>
      <c r="BV56" s="199"/>
      <c r="BW56" s="199"/>
      <c r="BX56" s="199"/>
      <c r="BY56" s="199"/>
      <c r="BZ56" s="199"/>
      <c r="CA56" s="199"/>
      <c r="CB56" s="199"/>
      <c r="CC56" s="199"/>
      <c r="CD56" s="199"/>
      <c r="CE56" s="199"/>
      <c r="CF56" s="200"/>
      <c r="CG56" s="198" t="s">
        <v>415</v>
      </c>
      <c r="CH56" s="199"/>
      <c r="CI56" s="199"/>
      <c r="CJ56" s="199"/>
      <c r="CK56" s="199"/>
      <c r="CL56" s="199"/>
      <c r="CM56" s="199"/>
      <c r="CN56" s="199"/>
      <c r="CO56" s="199"/>
      <c r="CP56" s="199"/>
      <c r="CQ56" s="199"/>
      <c r="CR56" s="200"/>
      <c r="CS56" s="198" t="s">
        <v>415</v>
      </c>
      <c r="CT56" s="199"/>
      <c r="CU56" s="199"/>
      <c r="CV56" s="199"/>
      <c r="CW56" s="199"/>
      <c r="CX56" s="199"/>
      <c r="CY56" s="199"/>
      <c r="CZ56" s="199"/>
      <c r="DA56" s="199"/>
      <c r="DB56" s="199"/>
      <c r="DC56" s="199"/>
      <c r="DD56" s="200"/>
    </row>
    <row r="57" spans="1:108" x14ac:dyDescent="0.25">
      <c r="A57" s="198" t="s">
        <v>114</v>
      </c>
      <c r="B57" s="199"/>
      <c r="C57" s="199"/>
      <c r="D57" s="199"/>
      <c r="E57" s="199"/>
      <c r="F57" s="199"/>
      <c r="G57" s="200"/>
      <c r="H57" s="30"/>
      <c r="I57" s="276" t="s">
        <v>345</v>
      </c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6"/>
      <c r="AE57" s="276"/>
      <c r="AF57" s="276"/>
      <c r="AG57" s="276"/>
      <c r="AH57" s="276"/>
      <c r="AI57" s="276"/>
      <c r="AJ57" s="276"/>
      <c r="AK57" s="276"/>
      <c r="AL57" s="276"/>
      <c r="AM57" s="276"/>
      <c r="AN57" s="276"/>
      <c r="AO57" s="276"/>
      <c r="AP57" s="276"/>
      <c r="AQ57" s="276"/>
      <c r="AR57" s="276"/>
      <c r="AS57" s="276"/>
      <c r="AT57" s="277"/>
      <c r="AU57" s="198" t="s">
        <v>415</v>
      </c>
      <c r="AV57" s="199"/>
      <c r="AW57" s="199"/>
      <c r="AX57" s="199"/>
      <c r="AY57" s="199"/>
      <c r="AZ57" s="199"/>
      <c r="BA57" s="199"/>
      <c r="BB57" s="199"/>
      <c r="BC57" s="199"/>
      <c r="BD57" s="199"/>
      <c r="BE57" s="199"/>
      <c r="BF57" s="199"/>
      <c r="BG57" s="199"/>
      <c r="BH57" s="200"/>
      <c r="BI57" s="198" t="s">
        <v>415</v>
      </c>
      <c r="BJ57" s="199"/>
      <c r="BK57" s="199"/>
      <c r="BL57" s="199"/>
      <c r="BM57" s="199"/>
      <c r="BN57" s="199"/>
      <c r="BO57" s="199"/>
      <c r="BP57" s="199"/>
      <c r="BQ57" s="199"/>
      <c r="BR57" s="199"/>
      <c r="BS57" s="199"/>
      <c r="BT57" s="200"/>
      <c r="BU57" s="198" t="s">
        <v>415</v>
      </c>
      <c r="BV57" s="199"/>
      <c r="BW57" s="199"/>
      <c r="BX57" s="199"/>
      <c r="BY57" s="199"/>
      <c r="BZ57" s="199"/>
      <c r="CA57" s="199"/>
      <c r="CB57" s="199"/>
      <c r="CC57" s="199"/>
      <c r="CD57" s="199"/>
      <c r="CE57" s="199"/>
      <c r="CF57" s="200"/>
      <c r="CG57" s="198" t="s">
        <v>415</v>
      </c>
      <c r="CH57" s="199"/>
      <c r="CI57" s="199"/>
      <c r="CJ57" s="199"/>
      <c r="CK57" s="199"/>
      <c r="CL57" s="199"/>
      <c r="CM57" s="199"/>
      <c r="CN57" s="199"/>
      <c r="CO57" s="199"/>
      <c r="CP57" s="199"/>
      <c r="CQ57" s="199"/>
      <c r="CR57" s="200"/>
      <c r="CS57" s="198" t="s">
        <v>415</v>
      </c>
      <c r="CT57" s="199"/>
      <c r="CU57" s="199"/>
      <c r="CV57" s="199"/>
      <c r="CW57" s="199"/>
      <c r="CX57" s="199"/>
      <c r="CY57" s="199"/>
      <c r="CZ57" s="199"/>
      <c r="DA57" s="199"/>
      <c r="DB57" s="199"/>
      <c r="DC57" s="199"/>
      <c r="DD57" s="200"/>
    </row>
    <row r="58" spans="1:108" x14ac:dyDescent="0.25">
      <c r="A58" s="198" t="s">
        <v>384</v>
      </c>
      <c r="B58" s="199"/>
      <c r="C58" s="199"/>
      <c r="D58" s="199"/>
      <c r="E58" s="199"/>
      <c r="F58" s="199"/>
      <c r="G58" s="200"/>
      <c r="H58" s="30"/>
      <c r="I58" s="276" t="s">
        <v>346</v>
      </c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6"/>
      <c r="AE58" s="276"/>
      <c r="AF58" s="276"/>
      <c r="AG58" s="276"/>
      <c r="AH58" s="276"/>
      <c r="AI58" s="276"/>
      <c r="AJ58" s="276"/>
      <c r="AK58" s="276"/>
      <c r="AL58" s="276"/>
      <c r="AM58" s="276"/>
      <c r="AN58" s="276"/>
      <c r="AO58" s="276"/>
      <c r="AP58" s="276"/>
      <c r="AQ58" s="276"/>
      <c r="AR58" s="276"/>
      <c r="AS58" s="276"/>
      <c r="AT58" s="277"/>
      <c r="AU58" s="198" t="s">
        <v>415</v>
      </c>
      <c r="AV58" s="199"/>
      <c r="AW58" s="199"/>
      <c r="AX58" s="199"/>
      <c r="AY58" s="199"/>
      <c r="AZ58" s="199"/>
      <c r="BA58" s="199"/>
      <c r="BB58" s="199"/>
      <c r="BC58" s="199"/>
      <c r="BD58" s="199"/>
      <c r="BE58" s="199"/>
      <c r="BF58" s="199"/>
      <c r="BG58" s="199"/>
      <c r="BH58" s="200"/>
      <c r="BI58" s="198" t="s">
        <v>415</v>
      </c>
      <c r="BJ58" s="199"/>
      <c r="BK58" s="199"/>
      <c r="BL58" s="199"/>
      <c r="BM58" s="199"/>
      <c r="BN58" s="199"/>
      <c r="BO58" s="199"/>
      <c r="BP58" s="199"/>
      <c r="BQ58" s="199"/>
      <c r="BR58" s="199"/>
      <c r="BS58" s="199"/>
      <c r="BT58" s="200"/>
      <c r="BU58" s="198" t="s">
        <v>415</v>
      </c>
      <c r="BV58" s="199"/>
      <c r="BW58" s="199"/>
      <c r="BX58" s="199"/>
      <c r="BY58" s="199"/>
      <c r="BZ58" s="199"/>
      <c r="CA58" s="199"/>
      <c r="CB58" s="199"/>
      <c r="CC58" s="199"/>
      <c r="CD58" s="199"/>
      <c r="CE58" s="199"/>
      <c r="CF58" s="200"/>
      <c r="CG58" s="198" t="s">
        <v>415</v>
      </c>
      <c r="CH58" s="199"/>
      <c r="CI58" s="199"/>
      <c r="CJ58" s="199"/>
      <c r="CK58" s="199"/>
      <c r="CL58" s="199"/>
      <c r="CM58" s="199"/>
      <c r="CN58" s="199"/>
      <c r="CO58" s="199"/>
      <c r="CP58" s="199"/>
      <c r="CQ58" s="199"/>
      <c r="CR58" s="200"/>
      <c r="CS58" s="198" t="s">
        <v>415</v>
      </c>
      <c r="CT58" s="199"/>
      <c r="CU58" s="199"/>
      <c r="CV58" s="199"/>
      <c r="CW58" s="199"/>
      <c r="CX58" s="199"/>
      <c r="CY58" s="199"/>
      <c r="CZ58" s="199"/>
      <c r="DA58" s="199"/>
      <c r="DB58" s="199"/>
      <c r="DC58" s="199"/>
      <c r="DD58" s="200"/>
    </row>
    <row r="59" spans="1:108" x14ac:dyDescent="0.25">
      <c r="A59" s="198" t="s">
        <v>385</v>
      </c>
      <c r="B59" s="199"/>
      <c r="C59" s="199"/>
      <c r="D59" s="199"/>
      <c r="E59" s="199"/>
      <c r="F59" s="199"/>
      <c r="G59" s="200"/>
      <c r="H59" s="30"/>
      <c r="I59" s="276" t="s">
        <v>348</v>
      </c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6"/>
      <c r="AE59" s="276"/>
      <c r="AF59" s="276"/>
      <c r="AG59" s="276"/>
      <c r="AH59" s="276"/>
      <c r="AI59" s="276"/>
      <c r="AJ59" s="276"/>
      <c r="AK59" s="276"/>
      <c r="AL59" s="276"/>
      <c r="AM59" s="276"/>
      <c r="AN59" s="276"/>
      <c r="AO59" s="276"/>
      <c r="AP59" s="276"/>
      <c r="AQ59" s="276"/>
      <c r="AR59" s="276"/>
      <c r="AS59" s="276"/>
      <c r="AT59" s="277"/>
      <c r="AU59" s="198" t="s">
        <v>415</v>
      </c>
      <c r="AV59" s="199"/>
      <c r="AW59" s="199"/>
      <c r="AX59" s="199"/>
      <c r="AY59" s="199"/>
      <c r="AZ59" s="199"/>
      <c r="BA59" s="199"/>
      <c r="BB59" s="199"/>
      <c r="BC59" s="199"/>
      <c r="BD59" s="199"/>
      <c r="BE59" s="199"/>
      <c r="BF59" s="199"/>
      <c r="BG59" s="199"/>
      <c r="BH59" s="200"/>
      <c r="BI59" s="198" t="s">
        <v>415</v>
      </c>
      <c r="BJ59" s="199"/>
      <c r="BK59" s="199"/>
      <c r="BL59" s="199"/>
      <c r="BM59" s="199"/>
      <c r="BN59" s="199"/>
      <c r="BO59" s="199"/>
      <c r="BP59" s="199"/>
      <c r="BQ59" s="199"/>
      <c r="BR59" s="199"/>
      <c r="BS59" s="199"/>
      <c r="BT59" s="200"/>
      <c r="BU59" s="198" t="s">
        <v>415</v>
      </c>
      <c r="BV59" s="199"/>
      <c r="BW59" s="199"/>
      <c r="BX59" s="199"/>
      <c r="BY59" s="199"/>
      <c r="BZ59" s="199"/>
      <c r="CA59" s="199"/>
      <c r="CB59" s="199"/>
      <c r="CC59" s="199"/>
      <c r="CD59" s="199"/>
      <c r="CE59" s="199"/>
      <c r="CF59" s="200"/>
      <c r="CG59" s="198" t="s">
        <v>415</v>
      </c>
      <c r="CH59" s="199"/>
      <c r="CI59" s="199"/>
      <c r="CJ59" s="199"/>
      <c r="CK59" s="199"/>
      <c r="CL59" s="199"/>
      <c r="CM59" s="199"/>
      <c r="CN59" s="199"/>
      <c r="CO59" s="199"/>
      <c r="CP59" s="199"/>
      <c r="CQ59" s="199"/>
      <c r="CR59" s="200"/>
      <c r="CS59" s="198" t="s">
        <v>415</v>
      </c>
      <c r="CT59" s="199"/>
      <c r="CU59" s="199"/>
      <c r="CV59" s="199"/>
      <c r="CW59" s="199"/>
      <c r="CX59" s="199"/>
      <c r="CY59" s="199"/>
      <c r="CZ59" s="199"/>
      <c r="DA59" s="199"/>
      <c r="DB59" s="199"/>
      <c r="DC59" s="199"/>
      <c r="DD59" s="200"/>
    </row>
    <row r="60" spans="1:108" x14ac:dyDescent="0.25">
      <c r="A60" s="198" t="s">
        <v>386</v>
      </c>
      <c r="B60" s="199"/>
      <c r="C60" s="199"/>
      <c r="D60" s="199"/>
      <c r="E60" s="199"/>
      <c r="F60" s="199"/>
      <c r="G60" s="200"/>
      <c r="H60" s="30"/>
      <c r="I60" s="276" t="s">
        <v>350</v>
      </c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6"/>
      <c r="AE60" s="276"/>
      <c r="AF60" s="276"/>
      <c r="AG60" s="276"/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6"/>
      <c r="AT60" s="277"/>
      <c r="AU60" s="198" t="s">
        <v>415</v>
      </c>
      <c r="AV60" s="199"/>
      <c r="AW60" s="199"/>
      <c r="AX60" s="199"/>
      <c r="AY60" s="199"/>
      <c r="AZ60" s="199"/>
      <c r="BA60" s="199"/>
      <c r="BB60" s="199"/>
      <c r="BC60" s="199"/>
      <c r="BD60" s="199"/>
      <c r="BE60" s="199"/>
      <c r="BF60" s="199"/>
      <c r="BG60" s="199"/>
      <c r="BH60" s="200"/>
      <c r="BI60" s="198" t="s">
        <v>415</v>
      </c>
      <c r="BJ60" s="199"/>
      <c r="BK60" s="199"/>
      <c r="BL60" s="199"/>
      <c r="BM60" s="199"/>
      <c r="BN60" s="199"/>
      <c r="BO60" s="199"/>
      <c r="BP60" s="199"/>
      <c r="BQ60" s="199"/>
      <c r="BR60" s="199"/>
      <c r="BS60" s="199"/>
      <c r="BT60" s="200"/>
      <c r="BU60" s="198" t="s">
        <v>415</v>
      </c>
      <c r="BV60" s="199"/>
      <c r="BW60" s="199"/>
      <c r="BX60" s="199"/>
      <c r="BY60" s="199"/>
      <c r="BZ60" s="199"/>
      <c r="CA60" s="199"/>
      <c r="CB60" s="199"/>
      <c r="CC60" s="199"/>
      <c r="CD60" s="199"/>
      <c r="CE60" s="199"/>
      <c r="CF60" s="200"/>
      <c r="CG60" s="198" t="s">
        <v>415</v>
      </c>
      <c r="CH60" s="199"/>
      <c r="CI60" s="199"/>
      <c r="CJ60" s="199"/>
      <c r="CK60" s="199"/>
      <c r="CL60" s="199"/>
      <c r="CM60" s="199"/>
      <c r="CN60" s="199"/>
      <c r="CO60" s="199"/>
      <c r="CP60" s="199"/>
      <c r="CQ60" s="199"/>
      <c r="CR60" s="200"/>
      <c r="CS60" s="198" t="s">
        <v>415</v>
      </c>
      <c r="CT60" s="199"/>
      <c r="CU60" s="199"/>
      <c r="CV60" s="199"/>
      <c r="CW60" s="199"/>
      <c r="CX60" s="199"/>
      <c r="CY60" s="199"/>
      <c r="CZ60" s="199"/>
      <c r="DA60" s="199"/>
      <c r="DB60" s="199"/>
      <c r="DC60" s="199"/>
      <c r="DD60" s="200"/>
    </row>
    <row r="61" spans="1:108" x14ac:dyDescent="0.25">
      <c r="A61" s="198" t="s">
        <v>387</v>
      </c>
      <c r="B61" s="199"/>
      <c r="C61" s="199"/>
      <c r="D61" s="199"/>
      <c r="E61" s="199"/>
      <c r="F61" s="199"/>
      <c r="G61" s="200"/>
      <c r="H61" s="30"/>
      <c r="I61" s="276" t="s">
        <v>352</v>
      </c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6"/>
      <c r="AE61" s="276"/>
      <c r="AF61" s="276"/>
      <c r="AG61" s="276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6"/>
      <c r="AT61" s="277"/>
      <c r="AU61" s="198" t="s">
        <v>415</v>
      </c>
      <c r="AV61" s="199"/>
      <c r="AW61" s="199"/>
      <c r="AX61" s="199"/>
      <c r="AY61" s="199"/>
      <c r="AZ61" s="199"/>
      <c r="BA61" s="199"/>
      <c r="BB61" s="199"/>
      <c r="BC61" s="199"/>
      <c r="BD61" s="199"/>
      <c r="BE61" s="199"/>
      <c r="BF61" s="199"/>
      <c r="BG61" s="199"/>
      <c r="BH61" s="200"/>
      <c r="BI61" s="198" t="s">
        <v>415</v>
      </c>
      <c r="BJ61" s="199"/>
      <c r="BK61" s="199"/>
      <c r="BL61" s="199"/>
      <c r="BM61" s="199"/>
      <c r="BN61" s="199"/>
      <c r="BO61" s="199"/>
      <c r="BP61" s="199"/>
      <c r="BQ61" s="199"/>
      <c r="BR61" s="199"/>
      <c r="BS61" s="199"/>
      <c r="BT61" s="200"/>
      <c r="BU61" s="198" t="s">
        <v>415</v>
      </c>
      <c r="BV61" s="199"/>
      <c r="BW61" s="199"/>
      <c r="BX61" s="199"/>
      <c r="BY61" s="199"/>
      <c r="BZ61" s="199"/>
      <c r="CA61" s="199"/>
      <c r="CB61" s="199"/>
      <c r="CC61" s="199"/>
      <c r="CD61" s="199"/>
      <c r="CE61" s="199"/>
      <c r="CF61" s="200"/>
      <c r="CG61" s="198" t="s">
        <v>415</v>
      </c>
      <c r="CH61" s="199"/>
      <c r="CI61" s="199"/>
      <c r="CJ61" s="199"/>
      <c r="CK61" s="199"/>
      <c r="CL61" s="199"/>
      <c r="CM61" s="199"/>
      <c r="CN61" s="199"/>
      <c r="CO61" s="199"/>
      <c r="CP61" s="199"/>
      <c r="CQ61" s="199"/>
      <c r="CR61" s="200"/>
      <c r="CS61" s="198" t="s">
        <v>415</v>
      </c>
      <c r="CT61" s="199"/>
      <c r="CU61" s="199"/>
      <c r="CV61" s="199"/>
      <c r="CW61" s="199"/>
      <c r="CX61" s="199"/>
      <c r="CY61" s="199"/>
      <c r="CZ61" s="199"/>
      <c r="DA61" s="199"/>
      <c r="DB61" s="199"/>
      <c r="DC61" s="199"/>
      <c r="DD61" s="200"/>
    </row>
    <row r="62" spans="1:108" x14ac:dyDescent="0.25">
      <c r="A62" s="198" t="s">
        <v>388</v>
      </c>
      <c r="B62" s="199"/>
      <c r="C62" s="199"/>
      <c r="D62" s="199"/>
      <c r="E62" s="199"/>
      <c r="F62" s="199"/>
      <c r="G62" s="200"/>
      <c r="H62" s="30"/>
      <c r="I62" s="276" t="s">
        <v>354</v>
      </c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6"/>
      <c r="AE62" s="276"/>
      <c r="AF62" s="276"/>
      <c r="AG62" s="276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6"/>
      <c r="AT62" s="277"/>
      <c r="AU62" s="198" t="s">
        <v>415</v>
      </c>
      <c r="AV62" s="199"/>
      <c r="AW62" s="199"/>
      <c r="AX62" s="199"/>
      <c r="AY62" s="199"/>
      <c r="AZ62" s="199"/>
      <c r="BA62" s="199"/>
      <c r="BB62" s="199"/>
      <c r="BC62" s="199"/>
      <c r="BD62" s="199"/>
      <c r="BE62" s="199"/>
      <c r="BF62" s="199"/>
      <c r="BG62" s="199"/>
      <c r="BH62" s="200"/>
      <c r="BI62" s="198" t="s">
        <v>415</v>
      </c>
      <c r="BJ62" s="199"/>
      <c r="BK62" s="199"/>
      <c r="BL62" s="199"/>
      <c r="BM62" s="199"/>
      <c r="BN62" s="199"/>
      <c r="BO62" s="199"/>
      <c r="BP62" s="199"/>
      <c r="BQ62" s="199"/>
      <c r="BR62" s="199"/>
      <c r="BS62" s="199"/>
      <c r="BT62" s="200"/>
      <c r="BU62" s="198" t="s">
        <v>415</v>
      </c>
      <c r="BV62" s="199"/>
      <c r="BW62" s="199"/>
      <c r="BX62" s="199"/>
      <c r="BY62" s="199"/>
      <c r="BZ62" s="199"/>
      <c r="CA62" s="199"/>
      <c r="CB62" s="199"/>
      <c r="CC62" s="199"/>
      <c r="CD62" s="199"/>
      <c r="CE62" s="199"/>
      <c r="CF62" s="200"/>
      <c r="CG62" s="198" t="s">
        <v>415</v>
      </c>
      <c r="CH62" s="199"/>
      <c r="CI62" s="199"/>
      <c r="CJ62" s="199"/>
      <c r="CK62" s="199"/>
      <c r="CL62" s="199"/>
      <c r="CM62" s="199"/>
      <c r="CN62" s="199"/>
      <c r="CO62" s="199"/>
      <c r="CP62" s="199"/>
      <c r="CQ62" s="199"/>
      <c r="CR62" s="200"/>
      <c r="CS62" s="198" t="s">
        <v>415</v>
      </c>
      <c r="CT62" s="199"/>
      <c r="CU62" s="199"/>
      <c r="CV62" s="199"/>
      <c r="CW62" s="199"/>
      <c r="CX62" s="199"/>
      <c r="CY62" s="199"/>
      <c r="CZ62" s="199"/>
      <c r="DA62" s="199"/>
      <c r="DB62" s="199"/>
      <c r="DC62" s="199"/>
      <c r="DD62" s="200"/>
    </row>
    <row r="63" spans="1:108" x14ac:dyDescent="0.25">
      <c r="A63" s="198" t="s">
        <v>389</v>
      </c>
      <c r="B63" s="199"/>
      <c r="C63" s="199"/>
      <c r="D63" s="199"/>
      <c r="E63" s="199"/>
      <c r="F63" s="199"/>
      <c r="G63" s="200"/>
      <c r="H63" s="30"/>
      <c r="I63" s="276" t="s">
        <v>356</v>
      </c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6"/>
      <c r="AE63" s="276"/>
      <c r="AF63" s="276"/>
      <c r="AG63" s="276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6"/>
      <c r="AT63" s="277"/>
      <c r="AU63" s="198" t="s">
        <v>415</v>
      </c>
      <c r="AV63" s="199"/>
      <c r="AW63" s="199"/>
      <c r="AX63" s="199"/>
      <c r="AY63" s="199"/>
      <c r="AZ63" s="199"/>
      <c r="BA63" s="199"/>
      <c r="BB63" s="199"/>
      <c r="BC63" s="199"/>
      <c r="BD63" s="199"/>
      <c r="BE63" s="199"/>
      <c r="BF63" s="199"/>
      <c r="BG63" s="199"/>
      <c r="BH63" s="200"/>
      <c r="BI63" s="198" t="s">
        <v>415</v>
      </c>
      <c r="BJ63" s="199"/>
      <c r="BK63" s="199"/>
      <c r="BL63" s="199"/>
      <c r="BM63" s="199"/>
      <c r="BN63" s="199"/>
      <c r="BO63" s="199"/>
      <c r="BP63" s="199"/>
      <c r="BQ63" s="199"/>
      <c r="BR63" s="199"/>
      <c r="BS63" s="199"/>
      <c r="BT63" s="200"/>
      <c r="BU63" s="198" t="s">
        <v>415</v>
      </c>
      <c r="BV63" s="199"/>
      <c r="BW63" s="199"/>
      <c r="BX63" s="199"/>
      <c r="BY63" s="199"/>
      <c r="BZ63" s="199"/>
      <c r="CA63" s="199"/>
      <c r="CB63" s="199"/>
      <c r="CC63" s="199"/>
      <c r="CD63" s="199"/>
      <c r="CE63" s="199"/>
      <c r="CF63" s="200"/>
      <c r="CG63" s="198" t="s">
        <v>415</v>
      </c>
      <c r="CH63" s="199"/>
      <c r="CI63" s="199"/>
      <c r="CJ63" s="199"/>
      <c r="CK63" s="199"/>
      <c r="CL63" s="199"/>
      <c r="CM63" s="199"/>
      <c r="CN63" s="199"/>
      <c r="CO63" s="199"/>
      <c r="CP63" s="199"/>
      <c r="CQ63" s="199"/>
      <c r="CR63" s="200"/>
      <c r="CS63" s="198" t="s">
        <v>415</v>
      </c>
      <c r="CT63" s="199"/>
      <c r="CU63" s="199"/>
      <c r="CV63" s="199"/>
      <c r="CW63" s="199"/>
      <c r="CX63" s="199"/>
      <c r="CY63" s="199"/>
      <c r="CZ63" s="199"/>
      <c r="DA63" s="199"/>
      <c r="DB63" s="199"/>
      <c r="DC63" s="199"/>
      <c r="DD63" s="200"/>
    </row>
    <row r="64" spans="1:108" x14ac:dyDescent="0.25">
      <c r="A64" s="198" t="s">
        <v>390</v>
      </c>
      <c r="B64" s="199"/>
      <c r="C64" s="199"/>
      <c r="D64" s="199"/>
      <c r="E64" s="199"/>
      <c r="F64" s="199"/>
      <c r="G64" s="200"/>
      <c r="H64" s="30"/>
      <c r="I64" s="276" t="s">
        <v>358</v>
      </c>
      <c r="J64" s="276"/>
      <c r="K64" s="276"/>
      <c r="L64" s="276"/>
      <c r="M64" s="276"/>
      <c r="N64" s="276"/>
      <c r="O64" s="276"/>
      <c r="P64" s="276"/>
      <c r="Q64" s="276"/>
      <c r="R64" s="276"/>
      <c r="S64" s="276"/>
      <c r="T64" s="276"/>
      <c r="U64" s="276"/>
      <c r="V64" s="276"/>
      <c r="W64" s="276"/>
      <c r="X64" s="276"/>
      <c r="Y64" s="276"/>
      <c r="Z64" s="276"/>
      <c r="AA64" s="276"/>
      <c r="AB64" s="276"/>
      <c r="AC64" s="276"/>
      <c r="AD64" s="276"/>
      <c r="AE64" s="276"/>
      <c r="AF64" s="276"/>
      <c r="AG64" s="276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6"/>
      <c r="AT64" s="277"/>
      <c r="AU64" s="198" t="s">
        <v>415</v>
      </c>
      <c r="AV64" s="199"/>
      <c r="AW64" s="199"/>
      <c r="AX64" s="199"/>
      <c r="AY64" s="199"/>
      <c r="AZ64" s="199"/>
      <c r="BA64" s="199"/>
      <c r="BB64" s="199"/>
      <c r="BC64" s="199"/>
      <c r="BD64" s="199"/>
      <c r="BE64" s="199"/>
      <c r="BF64" s="199"/>
      <c r="BG64" s="199"/>
      <c r="BH64" s="200"/>
      <c r="BI64" s="198" t="s">
        <v>415</v>
      </c>
      <c r="BJ64" s="199"/>
      <c r="BK64" s="199"/>
      <c r="BL64" s="199"/>
      <c r="BM64" s="199"/>
      <c r="BN64" s="199"/>
      <c r="BO64" s="199"/>
      <c r="BP64" s="199"/>
      <c r="BQ64" s="199"/>
      <c r="BR64" s="199"/>
      <c r="BS64" s="199"/>
      <c r="BT64" s="200"/>
      <c r="BU64" s="198" t="s">
        <v>415</v>
      </c>
      <c r="BV64" s="199"/>
      <c r="BW64" s="199"/>
      <c r="BX64" s="199"/>
      <c r="BY64" s="199"/>
      <c r="BZ64" s="199"/>
      <c r="CA64" s="199"/>
      <c r="CB64" s="199"/>
      <c r="CC64" s="199"/>
      <c r="CD64" s="199"/>
      <c r="CE64" s="199"/>
      <c r="CF64" s="200"/>
      <c r="CG64" s="198" t="s">
        <v>415</v>
      </c>
      <c r="CH64" s="199"/>
      <c r="CI64" s="199"/>
      <c r="CJ64" s="199"/>
      <c r="CK64" s="199"/>
      <c r="CL64" s="199"/>
      <c r="CM64" s="199"/>
      <c r="CN64" s="199"/>
      <c r="CO64" s="199"/>
      <c r="CP64" s="199"/>
      <c r="CQ64" s="199"/>
      <c r="CR64" s="200"/>
      <c r="CS64" s="198" t="s">
        <v>415</v>
      </c>
      <c r="CT64" s="199"/>
      <c r="CU64" s="199"/>
      <c r="CV64" s="199"/>
      <c r="CW64" s="199"/>
      <c r="CX64" s="199"/>
      <c r="CY64" s="199"/>
      <c r="CZ64" s="199"/>
      <c r="DA64" s="199"/>
      <c r="DB64" s="199"/>
      <c r="DC64" s="199"/>
      <c r="DD64" s="200"/>
    </row>
    <row r="65" spans="1:108" x14ac:dyDescent="0.25">
      <c r="A65" s="198" t="s">
        <v>391</v>
      </c>
      <c r="B65" s="199"/>
      <c r="C65" s="199"/>
      <c r="D65" s="199"/>
      <c r="E65" s="199"/>
      <c r="F65" s="199"/>
      <c r="G65" s="200"/>
      <c r="H65" s="30"/>
      <c r="I65" s="276" t="s">
        <v>360</v>
      </c>
      <c r="J65" s="276"/>
      <c r="K65" s="276"/>
      <c r="L65" s="276"/>
      <c r="M65" s="276"/>
      <c r="N65" s="276"/>
      <c r="O65" s="276"/>
      <c r="P65" s="276"/>
      <c r="Q65" s="276"/>
      <c r="R65" s="276"/>
      <c r="S65" s="276"/>
      <c r="T65" s="276"/>
      <c r="U65" s="276"/>
      <c r="V65" s="276"/>
      <c r="W65" s="276"/>
      <c r="X65" s="276"/>
      <c r="Y65" s="276"/>
      <c r="Z65" s="276"/>
      <c r="AA65" s="276"/>
      <c r="AB65" s="276"/>
      <c r="AC65" s="276"/>
      <c r="AD65" s="276"/>
      <c r="AE65" s="276"/>
      <c r="AF65" s="276"/>
      <c r="AG65" s="276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6"/>
      <c r="AT65" s="277"/>
      <c r="AU65" s="198" t="s">
        <v>415</v>
      </c>
      <c r="AV65" s="199"/>
      <c r="AW65" s="199"/>
      <c r="AX65" s="199"/>
      <c r="AY65" s="199"/>
      <c r="AZ65" s="199"/>
      <c r="BA65" s="199"/>
      <c r="BB65" s="199"/>
      <c r="BC65" s="199"/>
      <c r="BD65" s="199"/>
      <c r="BE65" s="199"/>
      <c r="BF65" s="199"/>
      <c r="BG65" s="199"/>
      <c r="BH65" s="200"/>
      <c r="BI65" s="198" t="s">
        <v>415</v>
      </c>
      <c r="BJ65" s="199"/>
      <c r="BK65" s="199"/>
      <c r="BL65" s="199"/>
      <c r="BM65" s="199"/>
      <c r="BN65" s="199"/>
      <c r="BO65" s="199"/>
      <c r="BP65" s="199"/>
      <c r="BQ65" s="199"/>
      <c r="BR65" s="199"/>
      <c r="BS65" s="199"/>
      <c r="BT65" s="200"/>
      <c r="BU65" s="198" t="s">
        <v>415</v>
      </c>
      <c r="BV65" s="199"/>
      <c r="BW65" s="199"/>
      <c r="BX65" s="199"/>
      <c r="BY65" s="199"/>
      <c r="BZ65" s="199"/>
      <c r="CA65" s="199"/>
      <c r="CB65" s="199"/>
      <c r="CC65" s="199"/>
      <c r="CD65" s="199"/>
      <c r="CE65" s="199"/>
      <c r="CF65" s="200"/>
      <c r="CG65" s="198" t="s">
        <v>415</v>
      </c>
      <c r="CH65" s="199"/>
      <c r="CI65" s="199"/>
      <c r="CJ65" s="199"/>
      <c r="CK65" s="199"/>
      <c r="CL65" s="199"/>
      <c r="CM65" s="199"/>
      <c r="CN65" s="199"/>
      <c r="CO65" s="199"/>
      <c r="CP65" s="199"/>
      <c r="CQ65" s="199"/>
      <c r="CR65" s="200"/>
      <c r="CS65" s="198" t="s">
        <v>415</v>
      </c>
      <c r="CT65" s="199"/>
      <c r="CU65" s="199"/>
      <c r="CV65" s="199"/>
      <c r="CW65" s="199"/>
      <c r="CX65" s="199"/>
      <c r="CY65" s="199"/>
      <c r="CZ65" s="199"/>
      <c r="DA65" s="199"/>
      <c r="DB65" s="199"/>
      <c r="DC65" s="199"/>
      <c r="DD65" s="200"/>
    </row>
    <row r="66" spans="1:108" x14ac:dyDescent="0.25">
      <c r="A66" s="198" t="s">
        <v>392</v>
      </c>
      <c r="B66" s="199"/>
      <c r="C66" s="199"/>
      <c r="D66" s="199"/>
      <c r="E66" s="199"/>
      <c r="F66" s="199"/>
      <c r="G66" s="200"/>
      <c r="H66" s="30"/>
      <c r="I66" s="276" t="s">
        <v>393</v>
      </c>
      <c r="J66" s="276"/>
      <c r="K66" s="276"/>
      <c r="L66" s="276"/>
      <c r="M66" s="276"/>
      <c r="N66" s="276"/>
      <c r="O66" s="276"/>
      <c r="P66" s="276"/>
      <c r="Q66" s="276"/>
      <c r="R66" s="276"/>
      <c r="S66" s="276"/>
      <c r="T66" s="276"/>
      <c r="U66" s="276"/>
      <c r="V66" s="276"/>
      <c r="W66" s="276"/>
      <c r="X66" s="276"/>
      <c r="Y66" s="276"/>
      <c r="Z66" s="276"/>
      <c r="AA66" s="276"/>
      <c r="AB66" s="276"/>
      <c r="AC66" s="276"/>
      <c r="AD66" s="276"/>
      <c r="AE66" s="276"/>
      <c r="AF66" s="276"/>
      <c r="AG66" s="276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6"/>
      <c r="AT66" s="277"/>
      <c r="AU66" s="198" t="s">
        <v>415</v>
      </c>
      <c r="AV66" s="199"/>
      <c r="AW66" s="199"/>
      <c r="AX66" s="199"/>
      <c r="AY66" s="199"/>
      <c r="AZ66" s="199"/>
      <c r="BA66" s="199"/>
      <c r="BB66" s="199"/>
      <c r="BC66" s="199"/>
      <c r="BD66" s="199"/>
      <c r="BE66" s="199"/>
      <c r="BF66" s="199"/>
      <c r="BG66" s="199"/>
      <c r="BH66" s="200"/>
      <c r="BI66" s="198" t="s">
        <v>415</v>
      </c>
      <c r="BJ66" s="199"/>
      <c r="BK66" s="199"/>
      <c r="BL66" s="199"/>
      <c r="BM66" s="199"/>
      <c r="BN66" s="199"/>
      <c r="BO66" s="199"/>
      <c r="BP66" s="199"/>
      <c r="BQ66" s="199"/>
      <c r="BR66" s="199"/>
      <c r="BS66" s="199"/>
      <c r="BT66" s="200"/>
      <c r="BU66" s="198" t="s">
        <v>415</v>
      </c>
      <c r="BV66" s="199"/>
      <c r="BW66" s="199"/>
      <c r="BX66" s="199"/>
      <c r="BY66" s="199"/>
      <c r="BZ66" s="199"/>
      <c r="CA66" s="199"/>
      <c r="CB66" s="199"/>
      <c r="CC66" s="199"/>
      <c r="CD66" s="199"/>
      <c r="CE66" s="199"/>
      <c r="CF66" s="200"/>
      <c r="CG66" s="198" t="s">
        <v>415</v>
      </c>
      <c r="CH66" s="199"/>
      <c r="CI66" s="199"/>
      <c r="CJ66" s="199"/>
      <c r="CK66" s="199"/>
      <c r="CL66" s="199"/>
      <c r="CM66" s="199"/>
      <c r="CN66" s="199"/>
      <c r="CO66" s="199"/>
      <c r="CP66" s="199"/>
      <c r="CQ66" s="199"/>
      <c r="CR66" s="200"/>
      <c r="CS66" s="198" t="s">
        <v>415</v>
      </c>
      <c r="CT66" s="199"/>
      <c r="CU66" s="199"/>
      <c r="CV66" s="199"/>
      <c r="CW66" s="199"/>
      <c r="CX66" s="199"/>
      <c r="CY66" s="199"/>
      <c r="CZ66" s="199"/>
      <c r="DA66" s="199"/>
      <c r="DB66" s="199"/>
      <c r="DC66" s="199"/>
      <c r="DD66" s="200"/>
    </row>
  </sheetData>
  <mergeCells count="351">
    <mergeCell ref="A8:DD8"/>
    <mergeCell ref="AU13:DD13"/>
    <mergeCell ref="A10:DD10"/>
    <mergeCell ref="A11:DD11"/>
    <mergeCell ref="AU14:BH14"/>
    <mergeCell ref="AU15:BA15"/>
    <mergeCell ref="BB15:BH15"/>
    <mergeCell ref="A13:G15"/>
    <mergeCell ref="BI14:DD14"/>
    <mergeCell ref="CG17:CR17"/>
    <mergeCell ref="CS17:DD17"/>
    <mergeCell ref="BU15:CF15"/>
    <mergeCell ref="CG15:CR15"/>
    <mergeCell ref="A16:G16"/>
    <mergeCell ref="H16:DD16"/>
    <mergeCell ref="A17:G17"/>
    <mergeCell ref="I17:AT17"/>
    <mergeCell ref="AU17:BH17"/>
    <mergeCell ref="BI17:BT17"/>
    <mergeCell ref="BU17:CF17"/>
    <mergeCell ref="H13:AT15"/>
    <mergeCell ref="CS15:DD15"/>
    <mergeCell ref="BI15:BT15"/>
    <mergeCell ref="BU19:CF19"/>
    <mergeCell ref="CG19:CR19"/>
    <mergeCell ref="CS19:DD19"/>
    <mergeCell ref="A18:G18"/>
    <mergeCell ref="I18:AT18"/>
    <mergeCell ref="A19:G19"/>
    <mergeCell ref="I19:AT19"/>
    <mergeCell ref="AU19:BH19"/>
    <mergeCell ref="BI19:BT19"/>
    <mergeCell ref="CS18:DD18"/>
    <mergeCell ref="AU18:BH18"/>
    <mergeCell ref="BI18:BT18"/>
    <mergeCell ref="BU18:CF18"/>
    <mergeCell ref="CG18:CR18"/>
    <mergeCell ref="CG21:CR21"/>
    <mergeCell ref="CS21:DD21"/>
    <mergeCell ref="A20:G20"/>
    <mergeCell ref="I20:AT20"/>
    <mergeCell ref="AU20:BH20"/>
    <mergeCell ref="BI20:BT20"/>
    <mergeCell ref="BU20:CF20"/>
    <mergeCell ref="CG20:CR20"/>
    <mergeCell ref="CS20:DD20"/>
    <mergeCell ref="I21:AT21"/>
    <mergeCell ref="AU21:BH21"/>
    <mergeCell ref="BI21:BT21"/>
    <mergeCell ref="BU21:CF21"/>
    <mergeCell ref="A21:G21"/>
    <mergeCell ref="CS22:DD22"/>
    <mergeCell ref="A23:G23"/>
    <mergeCell ref="I23:AT23"/>
    <mergeCell ref="AU23:BH23"/>
    <mergeCell ref="BI23:BT23"/>
    <mergeCell ref="BU23:CF23"/>
    <mergeCell ref="CG23:CR23"/>
    <mergeCell ref="CS23:DD23"/>
    <mergeCell ref="A22:G22"/>
    <mergeCell ref="CG22:CR22"/>
    <mergeCell ref="I22:AT22"/>
    <mergeCell ref="AU22:BH22"/>
    <mergeCell ref="BI22:BT22"/>
    <mergeCell ref="BU22:CF22"/>
    <mergeCell ref="CG25:CR25"/>
    <mergeCell ref="CS25:DD25"/>
    <mergeCell ref="A24:G24"/>
    <mergeCell ref="I24:AT24"/>
    <mergeCell ref="AU24:BH24"/>
    <mergeCell ref="BI24:BT24"/>
    <mergeCell ref="BU24:CF24"/>
    <mergeCell ref="CG24:CR24"/>
    <mergeCell ref="CS24:DD24"/>
    <mergeCell ref="I25:AT25"/>
    <mergeCell ref="AU25:BH25"/>
    <mergeCell ref="BI25:BT25"/>
    <mergeCell ref="BU25:CF25"/>
    <mergeCell ref="A25:G25"/>
    <mergeCell ref="CS26:DD26"/>
    <mergeCell ref="A27:G27"/>
    <mergeCell ref="I27:AT27"/>
    <mergeCell ref="AU27:BH27"/>
    <mergeCell ref="BI27:BT27"/>
    <mergeCell ref="BU27:CF27"/>
    <mergeCell ref="CG27:CR27"/>
    <mergeCell ref="CS27:DD27"/>
    <mergeCell ref="A26:G26"/>
    <mergeCell ref="CG26:CR26"/>
    <mergeCell ref="I26:AT26"/>
    <mergeCell ref="AU26:BH26"/>
    <mergeCell ref="BI26:BT26"/>
    <mergeCell ref="BU26:CF26"/>
    <mergeCell ref="CG29:CR29"/>
    <mergeCell ref="CS29:DD29"/>
    <mergeCell ref="A28:G28"/>
    <mergeCell ref="I28:AT28"/>
    <mergeCell ref="AU28:BH28"/>
    <mergeCell ref="BI28:BT28"/>
    <mergeCell ref="BU28:CF28"/>
    <mergeCell ref="CG28:CR28"/>
    <mergeCell ref="CS28:DD28"/>
    <mergeCell ref="I29:AT29"/>
    <mergeCell ref="AU29:BH29"/>
    <mergeCell ref="BI29:BT29"/>
    <mergeCell ref="BU29:CF29"/>
    <mergeCell ref="A29:G29"/>
    <mergeCell ref="A31:G31"/>
    <mergeCell ref="I31:AT31"/>
    <mergeCell ref="AU31:BH31"/>
    <mergeCell ref="BI31:BT31"/>
    <mergeCell ref="BU31:CF31"/>
    <mergeCell ref="CG31:CR31"/>
    <mergeCell ref="CS31:DD31"/>
    <mergeCell ref="A30:G30"/>
    <mergeCell ref="I30:AT30"/>
    <mergeCell ref="CG30:CR30"/>
    <mergeCell ref="AU30:BH30"/>
    <mergeCell ref="BI30:BT30"/>
    <mergeCell ref="BU30:CF30"/>
    <mergeCell ref="CS30:DD30"/>
    <mergeCell ref="CG33:CR33"/>
    <mergeCell ref="CS33:DD33"/>
    <mergeCell ref="A32:G32"/>
    <mergeCell ref="I32:AT32"/>
    <mergeCell ref="AU32:BH32"/>
    <mergeCell ref="BI32:BT32"/>
    <mergeCell ref="BU32:CF32"/>
    <mergeCell ref="CG32:CR32"/>
    <mergeCell ref="CS32:DD32"/>
    <mergeCell ref="I33:AT33"/>
    <mergeCell ref="AU33:BH33"/>
    <mergeCell ref="A33:G33"/>
    <mergeCell ref="BI33:BT33"/>
    <mergeCell ref="BU33:CF33"/>
    <mergeCell ref="CS34:DD34"/>
    <mergeCell ref="A35:G35"/>
    <mergeCell ref="I35:AT35"/>
    <mergeCell ref="AU35:BH35"/>
    <mergeCell ref="BI35:BT35"/>
    <mergeCell ref="BU35:CF35"/>
    <mergeCell ref="CG35:CR35"/>
    <mergeCell ref="CS35:DD35"/>
    <mergeCell ref="A34:G34"/>
    <mergeCell ref="CG34:CR34"/>
    <mergeCell ref="I34:AT34"/>
    <mergeCell ref="AU34:BH34"/>
    <mergeCell ref="BI34:BT34"/>
    <mergeCell ref="BU34:CF34"/>
    <mergeCell ref="CS36:DD36"/>
    <mergeCell ref="A37:G37"/>
    <mergeCell ref="H37:DD37"/>
    <mergeCell ref="A38:G38"/>
    <mergeCell ref="I38:AT38"/>
    <mergeCell ref="AU38:BH38"/>
    <mergeCell ref="BU36:CF36"/>
    <mergeCell ref="CG36:CR36"/>
    <mergeCell ref="A36:G36"/>
    <mergeCell ref="AU36:BH36"/>
    <mergeCell ref="BI36:BT36"/>
    <mergeCell ref="BI38:BT38"/>
    <mergeCell ref="BU38:CF38"/>
    <mergeCell ref="CG38:CR38"/>
    <mergeCell ref="CS38:DD38"/>
    <mergeCell ref="I36:AT36"/>
    <mergeCell ref="CS39:DD39"/>
    <mergeCell ref="A40:G40"/>
    <mergeCell ref="I40:AT40"/>
    <mergeCell ref="AU40:BH40"/>
    <mergeCell ref="BI40:BT40"/>
    <mergeCell ref="BU40:CF40"/>
    <mergeCell ref="CG40:CR40"/>
    <mergeCell ref="CS40:DD40"/>
    <mergeCell ref="A39:G39"/>
    <mergeCell ref="I39:AT39"/>
    <mergeCell ref="AU39:BH39"/>
    <mergeCell ref="BI39:BT39"/>
    <mergeCell ref="BU39:CF39"/>
    <mergeCell ref="CG39:CR39"/>
    <mergeCell ref="CG42:CR42"/>
    <mergeCell ref="CS42:DD42"/>
    <mergeCell ref="A41:G41"/>
    <mergeCell ref="I41:AT41"/>
    <mergeCell ref="AU41:BH41"/>
    <mergeCell ref="BI41:BT41"/>
    <mergeCell ref="BU41:CF41"/>
    <mergeCell ref="CG41:CR41"/>
    <mergeCell ref="CS41:DD41"/>
    <mergeCell ref="I42:AT42"/>
    <mergeCell ref="AU42:BH42"/>
    <mergeCell ref="BI42:BT42"/>
    <mergeCell ref="BU42:CF42"/>
    <mergeCell ref="A42:G42"/>
    <mergeCell ref="CS43:DD43"/>
    <mergeCell ref="A44:G44"/>
    <mergeCell ref="I44:AT44"/>
    <mergeCell ref="AU44:BH44"/>
    <mergeCell ref="BI44:BT44"/>
    <mergeCell ref="BU44:CF44"/>
    <mergeCell ref="CG44:CR44"/>
    <mergeCell ref="CS44:DD44"/>
    <mergeCell ref="A43:G43"/>
    <mergeCell ref="CG43:CR43"/>
    <mergeCell ref="I43:AT43"/>
    <mergeCell ref="AU43:BH43"/>
    <mergeCell ref="BI43:BT43"/>
    <mergeCell ref="BU43:CF43"/>
    <mergeCell ref="CG46:CR46"/>
    <mergeCell ref="CS46:DD46"/>
    <mergeCell ref="A45:G45"/>
    <mergeCell ref="I45:AT45"/>
    <mergeCell ref="AU45:BH45"/>
    <mergeCell ref="BI45:BT45"/>
    <mergeCell ref="BU45:CF45"/>
    <mergeCell ref="CG45:CR45"/>
    <mergeCell ref="CS45:DD45"/>
    <mergeCell ref="I46:AT46"/>
    <mergeCell ref="AU46:BH46"/>
    <mergeCell ref="BI46:BT46"/>
    <mergeCell ref="BU46:CF46"/>
    <mergeCell ref="A46:G46"/>
    <mergeCell ref="A48:G48"/>
    <mergeCell ref="I48:AT48"/>
    <mergeCell ref="AU48:BH48"/>
    <mergeCell ref="BI48:BT48"/>
    <mergeCell ref="BU48:CF48"/>
    <mergeCell ref="CG48:CR48"/>
    <mergeCell ref="CS48:DD48"/>
    <mergeCell ref="A47:G47"/>
    <mergeCell ref="I47:AT47"/>
    <mergeCell ref="CG47:CR47"/>
    <mergeCell ref="AU47:BH47"/>
    <mergeCell ref="BI47:BT47"/>
    <mergeCell ref="BU47:CF47"/>
    <mergeCell ref="CS47:DD47"/>
    <mergeCell ref="CS49:DD49"/>
    <mergeCell ref="BU50:CF50"/>
    <mergeCell ref="CG50:CR50"/>
    <mergeCell ref="CS50:DD50"/>
    <mergeCell ref="BU49:CF49"/>
    <mergeCell ref="A53:G53"/>
    <mergeCell ref="I53:AT53"/>
    <mergeCell ref="AU53:BH53"/>
    <mergeCell ref="BI53:BT53"/>
    <mergeCell ref="A51:G51"/>
    <mergeCell ref="H51:DD51"/>
    <mergeCell ref="A52:G52"/>
    <mergeCell ref="H52:DD52"/>
    <mergeCell ref="BU53:CF53"/>
    <mergeCell ref="CG53:CR53"/>
    <mergeCell ref="A49:G49"/>
    <mergeCell ref="I49:AT49"/>
    <mergeCell ref="AU49:BH49"/>
    <mergeCell ref="BI49:BT49"/>
    <mergeCell ref="A50:G50"/>
    <mergeCell ref="I50:AT50"/>
    <mergeCell ref="AU50:BH50"/>
    <mergeCell ref="BI50:BT50"/>
    <mergeCell ref="CG49:CR49"/>
    <mergeCell ref="CG55:CR55"/>
    <mergeCell ref="CS55:DD55"/>
    <mergeCell ref="BU54:CF54"/>
    <mergeCell ref="CG54:CR54"/>
    <mergeCell ref="CS54:DD54"/>
    <mergeCell ref="BU55:CF55"/>
    <mergeCell ref="CS53:DD53"/>
    <mergeCell ref="BU56:CF56"/>
    <mergeCell ref="CG56:CR56"/>
    <mergeCell ref="CS56:DD56"/>
    <mergeCell ref="A54:G54"/>
    <mergeCell ref="I54:AT54"/>
    <mergeCell ref="AU54:BH54"/>
    <mergeCell ref="BI54:BT54"/>
    <mergeCell ref="I56:AT56"/>
    <mergeCell ref="A55:G55"/>
    <mergeCell ref="I55:AT55"/>
    <mergeCell ref="AU55:BH55"/>
    <mergeCell ref="BI55:BT55"/>
    <mergeCell ref="AU56:BH56"/>
    <mergeCell ref="BI56:BT56"/>
    <mergeCell ref="A57:G57"/>
    <mergeCell ref="I57:AT57"/>
    <mergeCell ref="AU57:BH57"/>
    <mergeCell ref="BI57:BT57"/>
    <mergeCell ref="BU57:CF57"/>
    <mergeCell ref="CG57:CR57"/>
    <mergeCell ref="CS57:DD57"/>
    <mergeCell ref="A56:G56"/>
    <mergeCell ref="CG59:CR59"/>
    <mergeCell ref="CS59:DD59"/>
    <mergeCell ref="A58:G58"/>
    <mergeCell ref="I58:AT58"/>
    <mergeCell ref="AU58:BH58"/>
    <mergeCell ref="BI58:BT58"/>
    <mergeCell ref="BU58:CF58"/>
    <mergeCell ref="CG58:CR58"/>
    <mergeCell ref="CS58:DD58"/>
    <mergeCell ref="I59:AT59"/>
    <mergeCell ref="AU59:BH59"/>
    <mergeCell ref="BI59:BT59"/>
    <mergeCell ref="BU59:CF59"/>
    <mergeCell ref="A59:G59"/>
    <mergeCell ref="CS60:DD60"/>
    <mergeCell ref="A61:G61"/>
    <mergeCell ref="I61:AT61"/>
    <mergeCell ref="AU61:BH61"/>
    <mergeCell ref="BI61:BT61"/>
    <mergeCell ref="BU61:CF61"/>
    <mergeCell ref="CG61:CR61"/>
    <mergeCell ref="CS61:DD61"/>
    <mergeCell ref="A60:G60"/>
    <mergeCell ref="CG60:CR60"/>
    <mergeCell ref="I60:AT60"/>
    <mergeCell ref="AU60:BH60"/>
    <mergeCell ref="BI60:BT60"/>
    <mergeCell ref="BU60:CF60"/>
    <mergeCell ref="A64:G64"/>
    <mergeCell ref="I64:AT64"/>
    <mergeCell ref="CG64:CR64"/>
    <mergeCell ref="CG63:CR63"/>
    <mergeCell ref="CS63:DD63"/>
    <mergeCell ref="A62:G62"/>
    <mergeCell ref="I62:AT62"/>
    <mergeCell ref="AU62:BH62"/>
    <mergeCell ref="BI62:BT62"/>
    <mergeCell ref="BU62:CF62"/>
    <mergeCell ref="CG62:CR62"/>
    <mergeCell ref="CS62:DD62"/>
    <mergeCell ref="I63:AT63"/>
    <mergeCell ref="AU63:BH63"/>
    <mergeCell ref="BI63:BT63"/>
    <mergeCell ref="BU63:CF63"/>
    <mergeCell ref="AU64:BH64"/>
    <mergeCell ref="BI64:BT64"/>
    <mergeCell ref="BU64:CF64"/>
    <mergeCell ref="CS64:DD64"/>
    <mergeCell ref="A63:G63"/>
    <mergeCell ref="BU66:CF66"/>
    <mergeCell ref="CG66:CR66"/>
    <mergeCell ref="CS66:DD66"/>
    <mergeCell ref="A66:G66"/>
    <mergeCell ref="I66:AT66"/>
    <mergeCell ref="AU66:BH66"/>
    <mergeCell ref="BI66:BT66"/>
    <mergeCell ref="A65:G65"/>
    <mergeCell ref="I65:AT65"/>
    <mergeCell ref="AU65:BH65"/>
    <mergeCell ref="BI65:BT65"/>
    <mergeCell ref="BU65:CF65"/>
    <mergeCell ref="CG65:CR65"/>
    <mergeCell ref="CS65:DD65"/>
  </mergeCells>
  <phoneticPr fontId="7" type="noConversion"/>
  <pageMargins left="0.78740157480314965" right="0.31496062992125984" top="0.59055118110236227" bottom="0.39370078740157483" header="0.19685039370078741" footer="0.19685039370078741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5365" r:id="rId4" name="CheckBox1">
          <controlPr defaultSize="0" print="0" autoLine="0" r:id="rId5">
            <anchor>
              <from>
                <xdr:col>0</xdr:col>
                <xdr:colOff>19050</xdr:colOff>
                <xdr:row>3</xdr:row>
                <xdr:rowOff>85725</xdr:rowOff>
              </from>
              <to>
                <xdr:col>16</xdr:col>
                <xdr:colOff>9525</xdr:colOff>
                <xdr:row>5</xdr:row>
                <xdr:rowOff>19050</xdr:rowOff>
              </to>
            </anchor>
          </controlPr>
        </control>
      </mc:Choice>
      <mc:Fallback>
        <control shapeId="15365" r:id="rId4" name="CheckBox1"/>
      </mc:Fallback>
    </mc:AlternateContent>
    <mc:AlternateContent xmlns:mc="http://schemas.openxmlformats.org/markup-compatibility/2006">
      <mc:Choice Requires="x14">
        <control shapeId="15364" r:id="rId6" name="ToggleButton1">
          <controlPr defaultSize="0" print="0" autoLine="0" r:id="rId7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15364" r:id="rId6" name="ToggleButton1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8"/>
  <dimension ref="A1:FK32"/>
  <sheetViews>
    <sheetView view="pageBreakPreview" topLeftCell="A13" zoomScaleNormal="100" workbookViewId="0">
      <selection activeCell="AG32" sqref="AG32:AU32"/>
    </sheetView>
  </sheetViews>
  <sheetFormatPr defaultColWidth="0.85546875" defaultRowHeight="15" x14ac:dyDescent="0.25"/>
  <cols>
    <col min="1" max="167" width="0.85546875" style="53"/>
    <col min="168" max="16384" width="0.85546875" style="5"/>
  </cols>
  <sheetData>
    <row r="1" spans="1:167" s="2" customFormat="1" ht="11.1" customHeight="1" x14ac:dyDescent="0.2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/>
      <c r="DD1" s="52"/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/>
      <c r="DS1" s="52"/>
      <c r="DT1" s="52"/>
      <c r="DU1" s="52"/>
      <c r="DV1" s="52"/>
      <c r="DW1" s="52"/>
      <c r="DX1" s="52"/>
      <c r="DY1" s="518" t="s">
        <v>394</v>
      </c>
      <c r="DZ1" s="518"/>
      <c r="EA1" s="518"/>
      <c r="EB1" s="518"/>
      <c r="EC1" s="518"/>
      <c r="ED1" s="518"/>
      <c r="EE1" s="518"/>
      <c r="EF1" s="518"/>
      <c r="EG1" s="518"/>
      <c r="EH1" s="518"/>
      <c r="EI1" s="518"/>
      <c r="EJ1" s="518"/>
      <c r="EK1" s="518"/>
      <c r="EL1" s="518"/>
      <c r="EM1" s="518"/>
      <c r="EN1" s="518"/>
      <c r="EO1" s="518"/>
      <c r="EP1" s="518"/>
      <c r="EQ1" s="518"/>
      <c r="ER1" s="518"/>
      <c r="ES1" s="518"/>
      <c r="ET1" s="518"/>
      <c r="EU1" s="518"/>
      <c r="EV1" s="518"/>
      <c r="EW1" s="518"/>
      <c r="EX1" s="518"/>
      <c r="EY1" s="518"/>
      <c r="EZ1" s="518"/>
      <c r="FA1" s="518"/>
      <c r="FB1" s="52"/>
      <c r="FC1" s="52"/>
      <c r="FD1" s="52"/>
      <c r="FE1" s="52"/>
      <c r="FF1" s="52"/>
      <c r="FG1" s="52"/>
      <c r="FH1" s="52"/>
      <c r="FI1" s="52"/>
      <c r="FJ1" s="52"/>
      <c r="FK1" s="52"/>
    </row>
    <row r="2" spans="1:167" s="2" customFormat="1" ht="11.1" customHeight="1" x14ac:dyDescent="0.2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18" t="s">
        <v>2</v>
      </c>
      <c r="DZ2" s="518"/>
      <c r="EA2" s="518"/>
      <c r="EB2" s="518"/>
      <c r="EC2" s="518"/>
      <c r="ED2" s="518"/>
      <c r="EE2" s="518"/>
      <c r="EF2" s="518"/>
      <c r="EG2" s="518"/>
      <c r="EH2" s="518"/>
      <c r="EI2" s="518"/>
      <c r="EJ2" s="518"/>
      <c r="EK2" s="518"/>
      <c r="EL2" s="518"/>
      <c r="EM2" s="518"/>
      <c r="EN2" s="518"/>
      <c r="EO2" s="518"/>
      <c r="EP2" s="518"/>
      <c r="EQ2" s="518"/>
      <c r="ER2" s="518"/>
      <c r="ES2" s="518"/>
      <c r="ET2" s="518"/>
      <c r="EU2" s="518"/>
      <c r="EV2" s="518"/>
      <c r="EW2" s="518"/>
      <c r="EX2" s="518"/>
      <c r="EY2" s="518"/>
      <c r="EZ2" s="518"/>
      <c r="FA2" s="518"/>
      <c r="FB2" s="518"/>
      <c r="FC2" s="518"/>
      <c r="FD2" s="518"/>
      <c r="FE2" s="518"/>
      <c r="FF2" s="518"/>
      <c r="FG2" s="518"/>
      <c r="FH2" s="518"/>
      <c r="FI2" s="518"/>
      <c r="FJ2" s="518"/>
      <c r="FK2" s="518"/>
    </row>
    <row r="3" spans="1:167" s="2" customFormat="1" ht="11.1" customHeight="1" x14ac:dyDescent="0.2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18" t="s">
        <v>3</v>
      </c>
      <c r="DZ3" s="518"/>
      <c r="EA3" s="518"/>
      <c r="EB3" s="518"/>
      <c r="EC3" s="518"/>
      <c r="ED3" s="518"/>
      <c r="EE3" s="518"/>
      <c r="EF3" s="518"/>
      <c r="EG3" s="518"/>
      <c r="EH3" s="518"/>
      <c r="EI3" s="518"/>
      <c r="EJ3" s="518"/>
      <c r="EK3" s="518"/>
      <c r="EL3" s="518"/>
      <c r="EM3" s="518"/>
      <c r="EN3" s="518"/>
      <c r="EO3" s="518"/>
      <c r="EP3" s="518"/>
      <c r="EQ3" s="518"/>
      <c r="ER3" s="518"/>
      <c r="ES3" s="518"/>
      <c r="ET3" s="518"/>
      <c r="EU3" s="518"/>
      <c r="EV3" s="518"/>
      <c r="EW3" s="518"/>
      <c r="EX3" s="518"/>
      <c r="EY3" s="518"/>
      <c r="EZ3" s="518"/>
      <c r="FA3" s="518"/>
      <c r="FB3" s="518"/>
      <c r="FC3" s="518"/>
      <c r="FD3" s="518"/>
      <c r="FE3" s="518"/>
      <c r="FF3" s="518"/>
      <c r="FG3" s="518"/>
      <c r="FH3" s="518"/>
      <c r="FI3" s="518"/>
      <c r="FJ3" s="518"/>
      <c r="FK3" s="518"/>
    </row>
    <row r="4" spans="1:167" s="2" customFormat="1" ht="11.1" customHeight="1" x14ac:dyDescent="0.2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18" t="s">
        <v>4</v>
      </c>
      <c r="DZ4" s="518"/>
      <c r="EA4" s="518"/>
      <c r="EB4" s="518"/>
      <c r="EC4" s="518"/>
      <c r="ED4" s="518"/>
      <c r="EE4" s="518"/>
      <c r="EF4" s="518"/>
      <c r="EG4" s="518"/>
      <c r="EH4" s="518"/>
      <c r="EI4" s="518"/>
      <c r="EJ4" s="518"/>
      <c r="EK4" s="518"/>
      <c r="EL4" s="518"/>
      <c r="EM4" s="518"/>
      <c r="EN4" s="518"/>
      <c r="EO4" s="518"/>
      <c r="EP4" s="518"/>
      <c r="EQ4" s="518"/>
      <c r="ER4" s="518"/>
      <c r="ES4" s="518"/>
      <c r="ET4" s="518"/>
      <c r="EU4" s="518"/>
      <c r="EV4" s="518"/>
      <c r="EW4" s="518"/>
      <c r="EX4" s="518"/>
      <c r="EY4" s="518"/>
      <c r="EZ4" s="518"/>
      <c r="FA4" s="518"/>
      <c r="FB4" s="518"/>
      <c r="FC4" s="518"/>
      <c r="FD4" s="518"/>
      <c r="FE4" s="518"/>
      <c r="FF4" s="518"/>
      <c r="FG4" s="518"/>
      <c r="FH4" s="518"/>
      <c r="FI4" s="518"/>
      <c r="FJ4" s="518"/>
      <c r="FK4" s="518"/>
    </row>
    <row r="5" spans="1:167" s="2" customFormat="1" ht="11.1" customHeight="1" x14ac:dyDescent="0.2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18" t="s">
        <v>5</v>
      </c>
      <c r="DZ5" s="518"/>
      <c r="EA5" s="518"/>
      <c r="EB5" s="518"/>
      <c r="EC5" s="518"/>
      <c r="ED5" s="518"/>
      <c r="EE5" s="518"/>
      <c r="EF5" s="518"/>
      <c r="EG5" s="518"/>
      <c r="EH5" s="518"/>
      <c r="EI5" s="518"/>
      <c r="EJ5" s="518"/>
      <c r="EK5" s="518"/>
      <c r="EL5" s="518"/>
      <c r="EM5" s="518"/>
      <c r="EN5" s="518"/>
      <c r="EO5" s="518"/>
      <c r="EP5" s="518"/>
      <c r="EQ5" s="518"/>
      <c r="ER5" s="518"/>
      <c r="ES5" s="518"/>
      <c r="ET5" s="518"/>
      <c r="EU5" s="518"/>
      <c r="EV5" s="518"/>
      <c r="EW5" s="518"/>
      <c r="EX5" s="518"/>
      <c r="EY5" s="518"/>
      <c r="EZ5" s="518"/>
      <c r="FA5" s="518"/>
      <c r="FB5" s="518"/>
      <c r="FC5" s="518"/>
      <c r="FD5" s="518"/>
      <c r="FE5" s="518"/>
      <c r="FF5" s="518"/>
      <c r="FG5" s="518"/>
      <c r="FH5" s="518"/>
      <c r="FI5" s="518"/>
      <c r="FJ5" s="518"/>
      <c r="FK5" s="518"/>
    </row>
    <row r="6" spans="1:167" s="2" customFormat="1" ht="11.1" customHeight="1" x14ac:dyDescent="0.2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  <c r="DS6" s="52"/>
      <c r="DT6" s="52"/>
      <c r="DU6" s="52"/>
      <c r="DV6" s="52"/>
      <c r="DW6" s="52"/>
      <c r="DX6" s="52"/>
      <c r="DY6" s="518" t="s">
        <v>6</v>
      </c>
      <c r="DZ6" s="518"/>
      <c r="EA6" s="518"/>
      <c r="EB6" s="518"/>
      <c r="EC6" s="518"/>
      <c r="ED6" s="518"/>
      <c r="EE6" s="518"/>
      <c r="EF6" s="518"/>
      <c r="EG6" s="518"/>
      <c r="EH6" s="518"/>
      <c r="EI6" s="518"/>
      <c r="EJ6" s="518"/>
      <c r="EK6" s="518"/>
      <c r="EL6" s="518"/>
      <c r="EM6" s="518"/>
      <c r="EN6" s="518"/>
      <c r="EO6" s="518"/>
      <c r="EP6" s="518"/>
      <c r="EQ6" s="518"/>
      <c r="ER6" s="518"/>
      <c r="ES6" s="518"/>
      <c r="ET6" s="518"/>
      <c r="EU6" s="518"/>
      <c r="EV6" s="518"/>
      <c r="EW6" s="518"/>
      <c r="EX6" s="518"/>
      <c r="EY6" s="518"/>
      <c r="EZ6" s="518"/>
      <c r="FA6" s="518"/>
      <c r="FB6" s="518"/>
      <c r="FC6" s="518"/>
      <c r="FD6" s="518"/>
      <c r="FE6" s="518"/>
      <c r="FF6" s="518"/>
      <c r="FG6" s="518"/>
      <c r="FH6" s="518"/>
      <c r="FI6" s="518"/>
      <c r="FJ6" s="518"/>
      <c r="FK6" s="518"/>
    </row>
    <row r="7" spans="1:167" ht="7.5" customHeight="1" x14ac:dyDescent="0.25"/>
    <row r="8" spans="1:167" x14ac:dyDescent="0.25">
      <c r="A8" s="517" t="s">
        <v>7</v>
      </c>
      <c r="B8" s="517"/>
      <c r="C8" s="517"/>
      <c r="D8" s="517"/>
      <c r="E8" s="517"/>
      <c r="F8" s="517"/>
      <c r="G8" s="517"/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/>
      <c r="Z8" s="517"/>
      <c r="AA8" s="517"/>
      <c r="AB8" s="517"/>
      <c r="AC8" s="517"/>
      <c r="AD8" s="517"/>
      <c r="AE8" s="517"/>
      <c r="AF8" s="517"/>
      <c r="AG8" s="517"/>
      <c r="AH8" s="517"/>
      <c r="AI8" s="517"/>
      <c r="AJ8" s="517"/>
      <c r="AK8" s="517"/>
      <c r="AL8" s="517"/>
      <c r="AM8" s="517"/>
      <c r="AN8" s="517"/>
      <c r="AO8" s="517"/>
      <c r="AP8" s="517"/>
      <c r="AQ8" s="517"/>
      <c r="AR8" s="517"/>
      <c r="AS8" s="517"/>
      <c r="AT8" s="517"/>
      <c r="AU8" s="517"/>
      <c r="AV8" s="517"/>
      <c r="AW8" s="517"/>
      <c r="AX8" s="517"/>
      <c r="AY8" s="517"/>
      <c r="AZ8" s="517"/>
      <c r="BA8" s="517"/>
      <c r="BB8" s="517"/>
      <c r="BC8" s="517"/>
      <c r="BD8" s="517"/>
      <c r="BE8" s="517"/>
      <c r="BF8" s="517"/>
      <c r="BG8" s="517"/>
      <c r="BH8" s="517"/>
      <c r="BI8" s="517"/>
      <c r="BJ8" s="517"/>
      <c r="BK8" s="517"/>
      <c r="BL8" s="517"/>
      <c r="BM8" s="517"/>
      <c r="BN8" s="517"/>
      <c r="BO8" s="517"/>
      <c r="BP8" s="517"/>
      <c r="BQ8" s="517"/>
      <c r="BR8" s="517"/>
      <c r="BS8" s="517"/>
      <c r="BT8" s="517"/>
      <c r="BU8" s="517"/>
      <c r="BV8" s="517"/>
      <c r="BW8" s="517"/>
      <c r="BX8" s="517"/>
      <c r="BY8" s="517"/>
      <c r="BZ8" s="517"/>
      <c r="CA8" s="517"/>
      <c r="CB8" s="517"/>
      <c r="CC8" s="517"/>
      <c r="CD8" s="517"/>
      <c r="CE8" s="517"/>
      <c r="CF8" s="517"/>
      <c r="CG8" s="517"/>
      <c r="CH8" s="517"/>
      <c r="CI8" s="517"/>
      <c r="CJ8" s="517"/>
      <c r="CK8" s="517"/>
      <c r="CL8" s="517"/>
      <c r="CM8" s="517"/>
      <c r="CN8" s="517"/>
      <c r="CO8" s="517"/>
      <c r="CP8" s="517"/>
      <c r="CQ8" s="517"/>
      <c r="CR8" s="517"/>
      <c r="CS8" s="517"/>
      <c r="CT8" s="517"/>
      <c r="CU8" s="517"/>
      <c r="CV8" s="517"/>
      <c r="CW8" s="517"/>
      <c r="CX8" s="517"/>
      <c r="CY8" s="517"/>
      <c r="CZ8" s="517"/>
      <c r="DA8" s="517"/>
      <c r="DB8" s="517"/>
      <c r="DC8" s="517"/>
      <c r="DD8" s="517"/>
      <c r="DE8" s="517"/>
      <c r="DF8" s="517"/>
      <c r="DG8" s="517"/>
      <c r="DH8" s="517"/>
      <c r="DI8" s="517"/>
      <c r="DJ8" s="517"/>
      <c r="DK8" s="517"/>
      <c r="DL8" s="517"/>
      <c r="DM8" s="517"/>
      <c r="DN8" s="517"/>
      <c r="DO8" s="517"/>
      <c r="DP8" s="517"/>
      <c r="DQ8" s="517"/>
      <c r="DR8" s="517"/>
      <c r="DS8" s="517"/>
      <c r="DT8" s="517"/>
      <c r="DU8" s="517"/>
      <c r="DV8" s="517"/>
      <c r="DW8" s="517"/>
      <c r="DX8" s="517"/>
      <c r="DY8" s="517"/>
      <c r="DZ8" s="517"/>
      <c r="EA8" s="517"/>
      <c r="EB8" s="517"/>
      <c r="EC8" s="517"/>
      <c r="ED8" s="517"/>
      <c r="EE8" s="517"/>
      <c r="EF8" s="517"/>
      <c r="EG8" s="517"/>
      <c r="EH8" s="517"/>
      <c r="EI8" s="517"/>
      <c r="EJ8" s="517"/>
      <c r="EK8" s="517"/>
      <c r="EL8" s="517"/>
      <c r="EM8" s="517"/>
      <c r="EN8" s="517"/>
      <c r="EO8" s="517"/>
      <c r="EP8" s="517"/>
      <c r="EQ8" s="517"/>
      <c r="ER8" s="517"/>
      <c r="ES8" s="517"/>
      <c r="ET8" s="517"/>
      <c r="EU8" s="517"/>
      <c r="EV8" s="517"/>
      <c r="EW8" s="517"/>
      <c r="EX8" s="517"/>
      <c r="EY8" s="517"/>
      <c r="EZ8" s="517"/>
      <c r="FA8" s="517"/>
      <c r="FB8" s="517"/>
      <c r="FC8" s="517"/>
      <c r="FD8" s="517"/>
      <c r="FE8" s="517"/>
      <c r="FF8" s="517"/>
      <c r="FG8" s="517"/>
      <c r="FH8" s="517"/>
      <c r="FI8" s="517"/>
      <c r="FJ8" s="517"/>
      <c r="FK8" s="517"/>
    </row>
    <row r="9" spans="1:167" ht="7.5" customHeight="1" x14ac:dyDescent="0.25"/>
    <row r="10" spans="1:167" ht="16.5" x14ac:dyDescent="0.25">
      <c r="A10" s="381" t="s">
        <v>395</v>
      </c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381"/>
      <c r="AJ10" s="381"/>
      <c r="AK10" s="381"/>
      <c r="AL10" s="381"/>
      <c r="AM10" s="381"/>
      <c r="AN10" s="381"/>
      <c r="AO10" s="381"/>
      <c r="AP10" s="381"/>
      <c r="AQ10" s="381"/>
      <c r="AR10" s="381"/>
      <c r="AS10" s="381"/>
      <c r="AT10" s="381"/>
      <c r="AU10" s="381"/>
      <c r="AV10" s="381"/>
      <c r="AW10" s="381"/>
      <c r="AX10" s="381"/>
      <c r="AY10" s="381"/>
      <c r="AZ10" s="381"/>
      <c r="BA10" s="381"/>
      <c r="BB10" s="381"/>
      <c r="BC10" s="381"/>
      <c r="BD10" s="381"/>
      <c r="BE10" s="381"/>
      <c r="BF10" s="381"/>
      <c r="BG10" s="381"/>
      <c r="BH10" s="381"/>
      <c r="BI10" s="381"/>
      <c r="BJ10" s="381"/>
      <c r="BK10" s="381"/>
      <c r="BL10" s="381"/>
      <c r="BM10" s="381"/>
      <c r="BN10" s="381"/>
      <c r="BO10" s="381"/>
      <c r="BP10" s="381"/>
      <c r="BQ10" s="381"/>
      <c r="BR10" s="381"/>
      <c r="BS10" s="381"/>
      <c r="BT10" s="381"/>
      <c r="BU10" s="381"/>
      <c r="BV10" s="381"/>
      <c r="BW10" s="381"/>
      <c r="BX10" s="381"/>
      <c r="BY10" s="381"/>
      <c r="BZ10" s="381"/>
      <c r="CA10" s="381"/>
      <c r="CB10" s="381"/>
      <c r="CC10" s="381"/>
      <c r="CD10" s="381"/>
      <c r="CE10" s="381"/>
      <c r="CF10" s="381"/>
      <c r="CG10" s="381"/>
      <c r="CH10" s="381"/>
      <c r="CI10" s="381"/>
      <c r="CJ10" s="381"/>
      <c r="CK10" s="381"/>
      <c r="CL10" s="381"/>
      <c r="CM10" s="381"/>
      <c r="CN10" s="381"/>
      <c r="CO10" s="381"/>
      <c r="CP10" s="381"/>
      <c r="CQ10" s="381"/>
      <c r="CR10" s="381"/>
      <c r="CS10" s="381"/>
      <c r="CT10" s="381"/>
      <c r="CU10" s="381"/>
      <c r="CV10" s="381"/>
      <c r="CW10" s="381"/>
      <c r="CX10" s="381"/>
      <c r="CY10" s="381"/>
      <c r="CZ10" s="381"/>
      <c r="DA10" s="381"/>
      <c r="DB10" s="381"/>
      <c r="DC10" s="381"/>
      <c r="DD10" s="381"/>
      <c r="DE10" s="381"/>
      <c r="DF10" s="381"/>
      <c r="DG10" s="381"/>
      <c r="DH10" s="381"/>
      <c r="DI10" s="381"/>
      <c r="DJ10" s="381"/>
      <c r="DK10" s="381"/>
      <c r="DL10" s="381"/>
      <c r="DM10" s="381"/>
      <c r="DN10" s="381"/>
      <c r="DO10" s="381"/>
      <c r="DP10" s="381"/>
      <c r="DQ10" s="381"/>
      <c r="DR10" s="381"/>
      <c r="DS10" s="381"/>
      <c r="DT10" s="381"/>
      <c r="DU10" s="381"/>
      <c r="DV10" s="381"/>
      <c r="DW10" s="381"/>
      <c r="DX10" s="381"/>
      <c r="DY10" s="381"/>
      <c r="DZ10" s="381"/>
      <c r="EA10" s="381"/>
      <c r="EB10" s="381"/>
      <c r="EC10" s="381"/>
      <c r="ED10" s="381"/>
      <c r="EE10" s="381"/>
      <c r="EF10" s="381"/>
      <c r="EG10" s="381"/>
      <c r="EH10" s="381"/>
      <c r="EI10" s="381"/>
      <c r="EJ10" s="381"/>
      <c r="EK10" s="381"/>
      <c r="EL10" s="381"/>
      <c r="EM10" s="381"/>
      <c r="EN10" s="381"/>
      <c r="EO10" s="381"/>
      <c r="EP10" s="381"/>
      <c r="EQ10" s="381"/>
      <c r="ER10" s="381"/>
      <c r="ES10" s="381"/>
      <c r="ET10" s="381"/>
      <c r="EU10" s="381"/>
      <c r="EV10" s="381"/>
      <c r="EW10" s="381"/>
      <c r="EX10" s="381"/>
      <c r="EY10" s="381"/>
      <c r="EZ10" s="381"/>
      <c r="FA10" s="381"/>
      <c r="FB10" s="381"/>
      <c r="FC10" s="381"/>
      <c r="FD10" s="381"/>
      <c r="FE10" s="381"/>
      <c r="FF10" s="381"/>
      <c r="FG10" s="381"/>
      <c r="FH10" s="381"/>
      <c r="FI10" s="381"/>
      <c r="FJ10" s="381"/>
      <c r="FK10" s="381"/>
    </row>
    <row r="11" spans="1:167" ht="7.5" customHeight="1" x14ac:dyDescent="0.25"/>
    <row r="12" spans="1:167" x14ac:dyDescent="0.25">
      <c r="A12" s="192" t="s">
        <v>51</v>
      </c>
      <c r="B12" s="193"/>
      <c r="C12" s="193"/>
      <c r="D12" s="193"/>
      <c r="E12" s="193"/>
      <c r="F12" s="193"/>
      <c r="G12" s="194"/>
      <c r="H12" s="192" t="s">
        <v>396</v>
      </c>
      <c r="I12" s="193"/>
      <c r="J12" s="193"/>
      <c r="K12" s="193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  <c r="AA12" s="193"/>
      <c r="AB12" s="193"/>
      <c r="AC12" s="193"/>
      <c r="AD12" s="193"/>
      <c r="AE12" s="193"/>
      <c r="AF12" s="194"/>
      <c r="AG12" s="192" t="s">
        <v>397</v>
      </c>
      <c r="AH12" s="193"/>
      <c r="AI12" s="193"/>
      <c r="AJ12" s="193"/>
      <c r="AK12" s="193"/>
      <c r="AL12" s="193"/>
      <c r="AM12" s="193"/>
      <c r="AN12" s="193"/>
      <c r="AO12" s="193"/>
      <c r="AP12" s="193"/>
      <c r="AQ12" s="193"/>
      <c r="AR12" s="193"/>
      <c r="AS12" s="193"/>
      <c r="AT12" s="193"/>
      <c r="AU12" s="194"/>
      <c r="AV12" s="186" t="s">
        <v>338</v>
      </c>
      <c r="AW12" s="187"/>
      <c r="AX12" s="187"/>
      <c r="AY12" s="187"/>
      <c r="AZ12" s="187"/>
      <c r="BA12" s="187"/>
      <c r="BB12" s="187"/>
      <c r="BC12" s="187"/>
      <c r="BD12" s="187"/>
      <c r="BE12" s="187"/>
      <c r="BF12" s="187"/>
      <c r="BG12" s="187"/>
      <c r="BH12" s="187"/>
      <c r="BI12" s="187"/>
      <c r="BJ12" s="187"/>
      <c r="BK12" s="187"/>
      <c r="BL12" s="187"/>
      <c r="BM12" s="187"/>
      <c r="BN12" s="187"/>
      <c r="BO12" s="187"/>
      <c r="BP12" s="187"/>
      <c r="BQ12" s="187"/>
      <c r="BR12" s="187"/>
      <c r="BS12" s="187"/>
      <c r="BT12" s="187"/>
      <c r="BU12" s="187"/>
      <c r="BV12" s="187"/>
      <c r="BW12" s="187"/>
      <c r="BX12" s="187"/>
      <c r="BY12" s="187"/>
      <c r="BZ12" s="187"/>
      <c r="CA12" s="187"/>
      <c r="CB12" s="187"/>
      <c r="CC12" s="187"/>
      <c r="CD12" s="187"/>
      <c r="CE12" s="187"/>
      <c r="CF12" s="187"/>
      <c r="CG12" s="187"/>
      <c r="CH12" s="187"/>
      <c r="CI12" s="187"/>
      <c r="CJ12" s="187"/>
      <c r="CK12" s="187"/>
      <c r="CL12" s="187"/>
      <c r="CM12" s="187"/>
      <c r="CN12" s="187"/>
      <c r="CO12" s="187"/>
      <c r="CP12" s="187"/>
      <c r="CQ12" s="187"/>
      <c r="CR12" s="187"/>
      <c r="CS12" s="187"/>
      <c r="CT12" s="187"/>
      <c r="CU12" s="187"/>
      <c r="CV12" s="187"/>
      <c r="CW12" s="187"/>
      <c r="CX12" s="187"/>
      <c r="CY12" s="187"/>
      <c r="CZ12" s="187"/>
      <c r="DA12" s="187"/>
      <c r="DB12" s="187"/>
      <c r="DC12" s="187"/>
      <c r="DD12" s="187"/>
      <c r="DE12" s="187"/>
      <c r="DF12" s="187"/>
      <c r="DG12" s="187"/>
      <c r="DH12" s="187"/>
      <c r="DI12" s="187"/>
      <c r="DJ12" s="187"/>
      <c r="DK12" s="187"/>
      <c r="DL12" s="187"/>
      <c r="DM12" s="187"/>
      <c r="DN12" s="187"/>
      <c r="DO12" s="187"/>
      <c r="DP12" s="187"/>
      <c r="DQ12" s="187"/>
      <c r="DR12" s="187"/>
      <c r="DS12" s="187"/>
      <c r="DT12" s="187"/>
      <c r="DU12" s="187"/>
      <c r="DV12" s="187"/>
      <c r="DW12" s="187"/>
      <c r="DX12" s="187"/>
      <c r="DY12" s="187"/>
      <c r="DZ12" s="187"/>
      <c r="EA12" s="187"/>
      <c r="EB12" s="187"/>
      <c r="EC12" s="187"/>
      <c r="ED12" s="187"/>
      <c r="EE12" s="187"/>
      <c r="EF12" s="187"/>
      <c r="EG12" s="187"/>
      <c r="EH12" s="187"/>
      <c r="EI12" s="187"/>
      <c r="EJ12" s="187"/>
      <c r="EK12" s="187"/>
      <c r="EL12" s="187"/>
      <c r="EM12" s="187"/>
      <c r="EN12" s="187"/>
      <c r="EO12" s="187"/>
      <c r="EP12" s="187"/>
      <c r="EQ12" s="187"/>
      <c r="ER12" s="187"/>
      <c r="ES12" s="187"/>
      <c r="ET12" s="187"/>
      <c r="EU12" s="187"/>
      <c r="EV12" s="187"/>
      <c r="EW12" s="187"/>
      <c r="EX12" s="187"/>
      <c r="EY12" s="187"/>
      <c r="EZ12" s="187"/>
      <c r="FA12" s="187"/>
      <c r="FB12" s="187"/>
      <c r="FC12" s="187"/>
      <c r="FD12" s="187"/>
      <c r="FE12" s="187"/>
      <c r="FF12" s="187"/>
      <c r="FG12" s="187"/>
      <c r="FH12" s="187"/>
      <c r="FI12" s="187"/>
      <c r="FJ12" s="187"/>
      <c r="FK12" s="188"/>
    </row>
    <row r="13" spans="1:167" ht="15" customHeight="1" x14ac:dyDescent="0.25">
      <c r="A13" s="385"/>
      <c r="B13" s="386"/>
      <c r="C13" s="386"/>
      <c r="D13" s="386"/>
      <c r="E13" s="386"/>
      <c r="F13" s="386"/>
      <c r="G13" s="387"/>
      <c r="H13" s="385"/>
      <c r="I13" s="386"/>
      <c r="J13" s="386"/>
      <c r="K13" s="386"/>
      <c r="L13" s="386"/>
      <c r="M13" s="386"/>
      <c r="N13" s="386"/>
      <c r="O13" s="386"/>
      <c r="P13" s="386"/>
      <c r="Q13" s="386"/>
      <c r="R13" s="386"/>
      <c r="S13" s="386"/>
      <c r="T13" s="386"/>
      <c r="U13" s="386"/>
      <c r="V13" s="386"/>
      <c r="W13" s="386"/>
      <c r="X13" s="386"/>
      <c r="Y13" s="386"/>
      <c r="Z13" s="386"/>
      <c r="AA13" s="386"/>
      <c r="AB13" s="386"/>
      <c r="AC13" s="386"/>
      <c r="AD13" s="386"/>
      <c r="AE13" s="386"/>
      <c r="AF13" s="387"/>
      <c r="AG13" s="385"/>
      <c r="AH13" s="386"/>
      <c r="AI13" s="386"/>
      <c r="AJ13" s="386"/>
      <c r="AK13" s="386"/>
      <c r="AL13" s="386"/>
      <c r="AM13" s="386"/>
      <c r="AN13" s="386"/>
      <c r="AO13" s="386"/>
      <c r="AP13" s="386"/>
      <c r="AQ13" s="386"/>
      <c r="AR13" s="386"/>
      <c r="AS13" s="386"/>
      <c r="AT13" s="386"/>
      <c r="AU13" s="387"/>
      <c r="AV13" s="192" t="s">
        <v>730</v>
      </c>
      <c r="AW13" s="193"/>
      <c r="AX13" s="193"/>
      <c r="AY13" s="193"/>
      <c r="AZ13" s="193"/>
      <c r="BA13" s="193"/>
      <c r="BB13" s="193"/>
      <c r="BC13" s="193"/>
      <c r="BD13" s="193"/>
      <c r="BE13" s="193"/>
      <c r="BF13" s="193"/>
      <c r="BG13" s="193"/>
      <c r="BH13" s="193"/>
      <c r="BI13" s="193"/>
      <c r="BJ13" s="193"/>
      <c r="BK13" s="193"/>
      <c r="BL13" s="193"/>
      <c r="BM13" s="193"/>
      <c r="BN13" s="193"/>
      <c r="BO13" s="193"/>
      <c r="BP13" s="193"/>
      <c r="BQ13" s="193"/>
      <c r="BR13" s="193"/>
      <c r="BS13" s="194"/>
      <c r="BT13" s="186" t="s">
        <v>248</v>
      </c>
      <c r="BU13" s="187"/>
      <c r="BV13" s="187"/>
      <c r="BW13" s="187"/>
      <c r="BX13" s="187"/>
      <c r="BY13" s="187"/>
      <c r="BZ13" s="187"/>
      <c r="CA13" s="187"/>
      <c r="CB13" s="187"/>
      <c r="CC13" s="187"/>
      <c r="CD13" s="187"/>
      <c r="CE13" s="187"/>
      <c r="CF13" s="187"/>
      <c r="CG13" s="187"/>
      <c r="CH13" s="187"/>
      <c r="CI13" s="187"/>
      <c r="CJ13" s="187"/>
      <c r="CK13" s="187"/>
      <c r="CL13" s="187"/>
      <c r="CM13" s="187"/>
      <c r="CN13" s="187"/>
      <c r="CO13" s="187"/>
      <c r="CP13" s="187"/>
      <c r="CQ13" s="187"/>
      <c r="CR13" s="187"/>
      <c r="CS13" s="187"/>
      <c r="CT13" s="187"/>
      <c r="CU13" s="187"/>
      <c r="CV13" s="187"/>
      <c r="CW13" s="187"/>
      <c r="CX13" s="187"/>
      <c r="CY13" s="187"/>
      <c r="CZ13" s="187"/>
      <c r="DA13" s="187"/>
      <c r="DB13" s="187"/>
      <c r="DC13" s="187"/>
      <c r="DD13" s="187"/>
      <c r="DE13" s="187"/>
      <c r="DF13" s="187"/>
      <c r="DG13" s="187"/>
      <c r="DH13" s="187"/>
      <c r="DI13" s="187"/>
      <c r="DJ13" s="187"/>
      <c r="DK13" s="187"/>
      <c r="DL13" s="187"/>
      <c r="DM13" s="187"/>
      <c r="DN13" s="187"/>
      <c r="DO13" s="187"/>
      <c r="DP13" s="187"/>
      <c r="DQ13" s="187"/>
      <c r="DR13" s="187"/>
      <c r="DS13" s="187"/>
      <c r="DT13" s="187"/>
      <c r="DU13" s="187"/>
      <c r="DV13" s="187"/>
      <c r="DW13" s="187"/>
      <c r="DX13" s="187"/>
      <c r="DY13" s="187"/>
      <c r="DZ13" s="187"/>
      <c r="EA13" s="187"/>
      <c r="EB13" s="187"/>
      <c r="EC13" s="187"/>
      <c r="ED13" s="187"/>
      <c r="EE13" s="187"/>
      <c r="EF13" s="187"/>
      <c r="EG13" s="187"/>
      <c r="EH13" s="187"/>
      <c r="EI13" s="187"/>
      <c r="EJ13" s="187"/>
      <c r="EK13" s="187"/>
      <c r="EL13" s="187"/>
      <c r="EM13" s="187"/>
      <c r="EN13" s="187"/>
      <c r="EO13" s="187"/>
      <c r="EP13" s="187"/>
      <c r="EQ13" s="187"/>
      <c r="ER13" s="187"/>
      <c r="ES13" s="187"/>
      <c r="ET13" s="187"/>
      <c r="EU13" s="187"/>
      <c r="EV13" s="187"/>
      <c r="EW13" s="187"/>
      <c r="EX13" s="187"/>
      <c r="EY13" s="187"/>
      <c r="EZ13" s="187"/>
      <c r="FA13" s="187"/>
      <c r="FB13" s="187"/>
      <c r="FC13" s="187"/>
      <c r="FD13" s="187"/>
      <c r="FE13" s="187"/>
      <c r="FF13" s="187"/>
      <c r="FG13" s="187"/>
      <c r="FH13" s="187"/>
      <c r="FI13" s="187"/>
      <c r="FJ13" s="187"/>
      <c r="FK13" s="188"/>
    </row>
    <row r="14" spans="1:167" x14ac:dyDescent="0.25">
      <c r="A14" s="385"/>
      <c r="B14" s="386"/>
      <c r="C14" s="386"/>
      <c r="D14" s="386"/>
      <c r="E14" s="386"/>
      <c r="F14" s="386"/>
      <c r="G14" s="387"/>
      <c r="H14" s="385"/>
      <c r="I14" s="386"/>
      <c r="J14" s="386"/>
      <c r="K14" s="386"/>
      <c r="L14" s="386"/>
      <c r="M14" s="386"/>
      <c r="N14" s="386"/>
      <c r="O14" s="386"/>
      <c r="P14" s="386"/>
      <c r="Q14" s="386"/>
      <c r="R14" s="386"/>
      <c r="S14" s="386"/>
      <c r="T14" s="386"/>
      <c r="U14" s="386"/>
      <c r="V14" s="386"/>
      <c r="W14" s="386"/>
      <c r="X14" s="386"/>
      <c r="Y14" s="386"/>
      <c r="Z14" s="386"/>
      <c r="AA14" s="386"/>
      <c r="AB14" s="386"/>
      <c r="AC14" s="386"/>
      <c r="AD14" s="386"/>
      <c r="AE14" s="386"/>
      <c r="AF14" s="387"/>
      <c r="AG14" s="385"/>
      <c r="AH14" s="386"/>
      <c r="AI14" s="386"/>
      <c r="AJ14" s="386"/>
      <c r="AK14" s="386"/>
      <c r="AL14" s="386"/>
      <c r="AM14" s="386"/>
      <c r="AN14" s="386"/>
      <c r="AO14" s="386"/>
      <c r="AP14" s="386"/>
      <c r="AQ14" s="386"/>
      <c r="AR14" s="386"/>
      <c r="AS14" s="386"/>
      <c r="AT14" s="386"/>
      <c r="AU14" s="387"/>
      <c r="AV14" s="217" t="s">
        <v>731</v>
      </c>
      <c r="AW14" s="218"/>
      <c r="AX14" s="218"/>
      <c r="AY14" s="218"/>
      <c r="AZ14" s="218"/>
      <c r="BA14" s="218"/>
      <c r="BB14" s="218"/>
      <c r="BC14" s="218"/>
      <c r="BD14" s="218"/>
      <c r="BE14" s="218"/>
      <c r="BF14" s="218"/>
      <c r="BG14" s="218"/>
      <c r="BH14" s="218"/>
      <c r="BI14" s="218"/>
      <c r="BJ14" s="218"/>
      <c r="BK14" s="218"/>
      <c r="BL14" s="516">
        <f>Приложение1!BC44-1</f>
        <v>2010</v>
      </c>
      <c r="BM14" s="516"/>
      <c r="BN14" s="516"/>
      <c r="BO14" s="516"/>
      <c r="BP14" s="516"/>
      <c r="BQ14" s="516"/>
      <c r="BR14" s="516"/>
      <c r="BS14" s="519"/>
      <c r="BT14" s="305">
        <f>BL14-1</f>
        <v>2009</v>
      </c>
      <c r="BU14" s="360"/>
      <c r="BV14" s="360"/>
      <c r="BW14" s="360"/>
      <c r="BX14" s="360"/>
      <c r="BY14" s="360"/>
      <c r="BZ14" s="360"/>
      <c r="CA14" s="360"/>
      <c r="CB14" s="360"/>
      <c r="CC14" s="360"/>
      <c r="CD14" s="360"/>
      <c r="CE14" s="360"/>
      <c r="CF14" s="360"/>
      <c r="CG14" s="360"/>
      <c r="CH14" s="360"/>
      <c r="CI14" s="360"/>
      <c r="CJ14" s="360"/>
      <c r="CK14" s="360"/>
      <c r="CL14" s="360"/>
      <c r="CM14" s="360"/>
      <c r="CN14" s="360"/>
      <c r="CO14" s="360"/>
      <c r="CP14" s="360"/>
      <c r="CQ14" s="361"/>
      <c r="CR14" s="305">
        <f>BT14-1</f>
        <v>2008</v>
      </c>
      <c r="CS14" s="360"/>
      <c r="CT14" s="360"/>
      <c r="CU14" s="360"/>
      <c r="CV14" s="360"/>
      <c r="CW14" s="360"/>
      <c r="CX14" s="360"/>
      <c r="CY14" s="360"/>
      <c r="CZ14" s="360"/>
      <c r="DA14" s="360"/>
      <c r="DB14" s="360"/>
      <c r="DC14" s="360"/>
      <c r="DD14" s="360"/>
      <c r="DE14" s="360"/>
      <c r="DF14" s="360"/>
      <c r="DG14" s="360"/>
      <c r="DH14" s="360"/>
      <c r="DI14" s="360"/>
      <c r="DJ14" s="360"/>
      <c r="DK14" s="360"/>
      <c r="DL14" s="360"/>
      <c r="DM14" s="360"/>
      <c r="DN14" s="360"/>
      <c r="DO14" s="361"/>
      <c r="DP14" s="305">
        <f>CR14-1</f>
        <v>2007</v>
      </c>
      <c r="DQ14" s="360"/>
      <c r="DR14" s="360"/>
      <c r="DS14" s="360"/>
      <c r="DT14" s="360"/>
      <c r="DU14" s="360"/>
      <c r="DV14" s="360"/>
      <c r="DW14" s="360"/>
      <c r="DX14" s="360"/>
      <c r="DY14" s="360"/>
      <c r="DZ14" s="360"/>
      <c r="EA14" s="360"/>
      <c r="EB14" s="360"/>
      <c r="EC14" s="360"/>
      <c r="ED14" s="360"/>
      <c r="EE14" s="360"/>
      <c r="EF14" s="360"/>
      <c r="EG14" s="360"/>
      <c r="EH14" s="360"/>
      <c r="EI14" s="360"/>
      <c r="EJ14" s="360"/>
      <c r="EK14" s="360"/>
      <c r="EL14" s="360"/>
      <c r="EM14" s="361"/>
      <c r="EN14" s="305">
        <f>DP14-1</f>
        <v>2006</v>
      </c>
      <c r="EO14" s="360"/>
      <c r="EP14" s="360"/>
      <c r="EQ14" s="360"/>
      <c r="ER14" s="360"/>
      <c r="ES14" s="360"/>
      <c r="ET14" s="360"/>
      <c r="EU14" s="360"/>
      <c r="EV14" s="360"/>
      <c r="EW14" s="360"/>
      <c r="EX14" s="360"/>
      <c r="EY14" s="360"/>
      <c r="EZ14" s="360"/>
      <c r="FA14" s="360"/>
      <c r="FB14" s="360"/>
      <c r="FC14" s="360"/>
      <c r="FD14" s="360"/>
      <c r="FE14" s="360"/>
      <c r="FF14" s="360"/>
      <c r="FG14" s="360"/>
      <c r="FH14" s="360"/>
      <c r="FI14" s="360"/>
      <c r="FJ14" s="360"/>
      <c r="FK14" s="361"/>
    </row>
    <row r="15" spans="1:167" ht="59.25" customHeight="1" x14ac:dyDescent="0.25">
      <c r="A15" s="195"/>
      <c r="B15" s="196"/>
      <c r="C15" s="196"/>
      <c r="D15" s="196"/>
      <c r="E15" s="196"/>
      <c r="F15" s="196"/>
      <c r="G15" s="197"/>
      <c r="H15" s="195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6"/>
      <c r="U15" s="196"/>
      <c r="V15" s="196"/>
      <c r="W15" s="196"/>
      <c r="X15" s="196"/>
      <c r="Y15" s="196"/>
      <c r="Z15" s="196"/>
      <c r="AA15" s="196"/>
      <c r="AB15" s="196"/>
      <c r="AC15" s="196"/>
      <c r="AD15" s="196"/>
      <c r="AE15" s="196"/>
      <c r="AF15" s="197"/>
      <c r="AG15" s="195"/>
      <c r="AH15" s="196"/>
      <c r="AI15" s="196"/>
      <c r="AJ15" s="196"/>
      <c r="AK15" s="196"/>
      <c r="AL15" s="196"/>
      <c r="AM15" s="196"/>
      <c r="AN15" s="196"/>
      <c r="AO15" s="196"/>
      <c r="AP15" s="196"/>
      <c r="AQ15" s="196"/>
      <c r="AR15" s="196"/>
      <c r="AS15" s="196"/>
      <c r="AT15" s="196"/>
      <c r="AU15" s="197"/>
      <c r="AV15" s="186" t="s">
        <v>398</v>
      </c>
      <c r="AW15" s="187"/>
      <c r="AX15" s="187"/>
      <c r="AY15" s="187"/>
      <c r="AZ15" s="187"/>
      <c r="BA15" s="187"/>
      <c r="BB15" s="187"/>
      <c r="BC15" s="187"/>
      <c r="BD15" s="187"/>
      <c r="BE15" s="187"/>
      <c r="BF15" s="187"/>
      <c r="BG15" s="188"/>
      <c r="BH15" s="186" t="s">
        <v>399</v>
      </c>
      <c r="BI15" s="187"/>
      <c r="BJ15" s="187"/>
      <c r="BK15" s="187"/>
      <c r="BL15" s="187"/>
      <c r="BM15" s="187"/>
      <c r="BN15" s="187"/>
      <c r="BO15" s="187"/>
      <c r="BP15" s="187"/>
      <c r="BQ15" s="187"/>
      <c r="BR15" s="187"/>
      <c r="BS15" s="188"/>
      <c r="BT15" s="186" t="s">
        <v>398</v>
      </c>
      <c r="BU15" s="187"/>
      <c r="BV15" s="187"/>
      <c r="BW15" s="187"/>
      <c r="BX15" s="187"/>
      <c r="BY15" s="187"/>
      <c r="BZ15" s="187"/>
      <c r="CA15" s="187"/>
      <c r="CB15" s="187"/>
      <c r="CC15" s="187"/>
      <c r="CD15" s="187"/>
      <c r="CE15" s="188"/>
      <c r="CF15" s="186" t="s">
        <v>399</v>
      </c>
      <c r="CG15" s="187"/>
      <c r="CH15" s="187"/>
      <c r="CI15" s="187"/>
      <c r="CJ15" s="187"/>
      <c r="CK15" s="187"/>
      <c r="CL15" s="187"/>
      <c r="CM15" s="187"/>
      <c r="CN15" s="187"/>
      <c r="CO15" s="187"/>
      <c r="CP15" s="187"/>
      <c r="CQ15" s="188"/>
      <c r="CR15" s="186" t="s">
        <v>398</v>
      </c>
      <c r="CS15" s="187"/>
      <c r="CT15" s="187"/>
      <c r="CU15" s="187"/>
      <c r="CV15" s="187"/>
      <c r="CW15" s="187"/>
      <c r="CX15" s="187"/>
      <c r="CY15" s="187"/>
      <c r="CZ15" s="187"/>
      <c r="DA15" s="187"/>
      <c r="DB15" s="187"/>
      <c r="DC15" s="188"/>
      <c r="DD15" s="186" t="s">
        <v>399</v>
      </c>
      <c r="DE15" s="187"/>
      <c r="DF15" s="187"/>
      <c r="DG15" s="187"/>
      <c r="DH15" s="187"/>
      <c r="DI15" s="187"/>
      <c r="DJ15" s="187"/>
      <c r="DK15" s="187"/>
      <c r="DL15" s="187"/>
      <c r="DM15" s="187"/>
      <c r="DN15" s="187"/>
      <c r="DO15" s="188"/>
      <c r="DP15" s="186" t="s">
        <v>398</v>
      </c>
      <c r="DQ15" s="187"/>
      <c r="DR15" s="187"/>
      <c r="DS15" s="187"/>
      <c r="DT15" s="187"/>
      <c r="DU15" s="187"/>
      <c r="DV15" s="187"/>
      <c r="DW15" s="187"/>
      <c r="DX15" s="187"/>
      <c r="DY15" s="187"/>
      <c r="DZ15" s="187"/>
      <c r="EA15" s="188"/>
      <c r="EB15" s="186" t="s">
        <v>399</v>
      </c>
      <c r="EC15" s="187"/>
      <c r="ED15" s="187"/>
      <c r="EE15" s="187"/>
      <c r="EF15" s="187"/>
      <c r="EG15" s="187"/>
      <c r="EH15" s="187"/>
      <c r="EI15" s="187"/>
      <c r="EJ15" s="187"/>
      <c r="EK15" s="187"/>
      <c r="EL15" s="187"/>
      <c r="EM15" s="188"/>
      <c r="EN15" s="186" t="s">
        <v>398</v>
      </c>
      <c r="EO15" s="187"/>
      <c r="EP15" s="187"/>
      <c r="EQ15" s="187"/>
      <c r="ER15" s="187"/>
      <c r="ES15" s="187"/>
      <c r="ET15" s="187"/>
      <c r="EU15" s="187"/>
      <c r="EV15" s="187"/>
      <c r="EW15" s="187"/>
      <c r="EX15" s="187"/>
      <c r="EY15" s="188"/>
      <c r="EZ15" s="186" t="s">
        <v>399</v>
      </c>
      <c r="FA15" s="187"/>
      <c r="FB15" s="187"/>
      <c r="FC15" s="187"/>
      <c r="FD15" s="187"/>
      <c r="FE15" s="187"/>
      <c r="FF15" s="187"/>
      <c r="FG15" s="187"/>
      <c r="FH15" s="187"/>
      <c r="FI15" s="187"/>
      <c r="FJ15" s="187"/>
      <c r="FK15" s="188"/>
    </row>
    <row r="16" spans="1:167" ht="14.1" customHeight="1" x14ac:dyDescent="0.25">
      <c r="A16" s="223" t="s">
        <v>68</v>
      </c>
      <c r="B16" s="249"/>
      <c r="C16" s="249"/>
      <c r="D16" s="249"/>
      <c r="E16" s="249"/>
      <c r="F16" s="249"/>
      <c r="G16" s="250"/>
      <c r="H16" s="186" t="s">
        <v>400</v>
      </c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8"/>
      <c r="AG16" s="298" t="s">
        <v>401</v>
      </c>
      <c r="AH16" s="368"/>
      <c r="AI16" s="368"/>
      <c r="AJ16" s="368"/>
      <c r="AK16" s="368"/>
      <c r="AL16" s="368"/>
      <c r="AM16" s="368"/>
      <c r="AN16" s="368"/>
      <c r="AO16" s="368"/>
      <c r="AP16" s="368"/>
      <c r="AQ16" s="368"/>
      <c r="AR16" s="368"/>
      <c r="AS16" s="368"/>
      <c r="AT16" s="368"/>
      <c r="AU16" s="369"/>
      <c r="AV16" s="223" t="s">
        <v>415</v>
      </c>
      <c r="AW16" s="249"/>
      <c r="AX16" s="249"/>
      <c r="AY16" s="249"/>
      <c r="AZ16" s="249"/>
      <c r="BA16" s="249"/>
      <c r="BB16" s="249"/>
      <c r="BC16" s="249"/>
      <c r="BD16" s="249"/>
      <c r="BE16" s="249"/>
      <c r="BF16" s="249"/>
      <c r="BG16" s="250"/>
      <c r="BH16" s="223" t="s">
        <v>415</v>
      </c>
      <c r="BI16" s="249"/>
      <c r="BJ16" s="249"/>
      <c r="BK16" s="249"/>
      <c r="BL16" s="249"/>
      <c r="BM16" s="249"/>
      <c r="BN16" s="249"/>
      <c r="BO16" s="249"/>
      <c r="BP16" s="249"/>
      <c r="BQ16" s="249"/>
      <c r="BR16" s="249"/>
      <c r="BS16" s="250"/>
      <c r="BT16" s="223" t="s">
        <v>415</v>
      </c>
      <c r="BU16" s="249"/>
      <c r="BV16" s="249"/>
      <c r="BW16" s="249"/>
      <c r="BX16" s="249"/>
      <c r="BY16" s="249"/>
      <c r="BZ16" s="249"/>
      <c r="CA16" s="249"/>
      <c r="CB16" s="249"/>
      <c r="CC16" s="249"/>
      <c r="CD16" s="249"/>
      <c r="CE16" s="250"/>
      <c r="CF16" s="223" t="s">
        <v>415</v>
      </c>
      <c r="CG16" s="249"/>
      <c r="CH16" s="249"/>
      <c r="CI16" s="249"/>
      <c r="CJ16" s="249"/>
      <c r="CK16" s="249"/>
      <c r="CL16" s="249"/>
      <c r="CM16" s="249"/>
      <c r="CN16" s="249"/>
      <c r="CO16" s="249"/>
      <c r="CP16" s="249"/>
      <c r="CQ16" s="250"/>
      <c r="CR16" s="223" t="s">
        <v>415</v>
      </c>
      <c r="CS16" s="249"/>
      <c r="CT16" s="249"/>
      <c r="CU16" s="249"/>
      <c r="CV16" s="249"/>
      <c r="CW16" s="249"/>
      <c r="CX16" s="249"/>
      <c r="CY16" s="249"/>
      <c r="CZ16" s="249"/>
      <c r="DA16" s="249"/>
      <c r="DB16" s="249"/>
      <c r="DC16" s="250"/>
      <c r="DD16" s="223" t="s">
        <v>415</v>
      </c>
      <c r="DE16" s="249"/>
      <c r="DF16" s="249"/>
      <c r="DG16" s="249"/>
      <c r="DH16" s="249"/>
      <c r="DI16" s="249"/>
      <c r="DJ16" s="249"/>
      <c r="DK16" s="249"/>
      <c r="DL16" s="249"/>
      <c r="DM16" s="249"/>
      <c r="DN16" s="249"/>
      <c r="DO16" s="250"/>
      <c r="DP16" s="223" t="s">
        <v>415</v>
      </c>
      <c r="DQ16" s="249"/>
      <c r="DR16" s="249"/>
      <c r="DS16" s="249"/>
      <c r="DT16" s="249"/>
      <c r="DU16" s="249"/>
      <c r="DV16" s="249"/>
      <c r="DW16" s="249"/>
      <c r="DX16" s="249"/>
      <c r="DY16" s="249"/>
      <c r="DZ16" s="249"/>
      <c r="EA16" s="250"/>
      <c r="EB16" s="223" t="s">
        <v>415</v>
      </c>
      <c r="EC16" s="249"/>
      <c r="ED16" s="249"/>
      <c r="EE16" s="249"/>
      <c r="EF16" s="249"/>
      <c r="EG16" s="249"/>
      <c r="EH16" s="249"/>
      <c r="EI16" s="249"/>
      <c r="EJ16" s="249"/>
      <c r="EK16" s="249"/>
      <c r="EL16" s="249"/>
      <c r="EM16" s="250"/>
      <c r="EN16" s="223" t="s">
        <v>415</v>
      </c>
      <c r="EO16" s="249"/>
      <c r="EP16" s="249"/>
      <c r="EQ16" s="249"/>
      <c r="ER16" s="249"/>
      <c r="ES16" s="249"/>
      <c r="ET16" s="249"/>
      <c r="EU16" s="249"/>
      <c r="EV16" s="249"/>
      <c r="EW16" s="249"/>
      <c r="EX16" s="249"/>
      <c r="EY16" s="250"/>
      <c r="EZ16" s="223" t="s">
        <v>415</v>
      </c>
      <c r="FA16" s="249"/>
      <c r="FB16" s="249"/>
      <c r="FC16" s="249"/>
      <c r="FD16" s="249"/>
      <c r="FE16" s="249"/>
      <c r="FF16" s="249"/>
      <c r="FG16" s="249"/>
      <c r="FH16" s="249"/>
      <c r="FI16" s="249"/>
      <c r="FJ16" s="249"/>
      <c r="FK16" s="250"/>
    </row>
    <row r="17" spans="1:167" ht="14.1" customHeight="1" x14ac:dyDescent="0.25">
      <c r="A17" s="223" t="s">
        <v>70</v>
      </c>
      <c r="B17" s="249"/>
      <c r="C17" s="249"/>
      <c r="D17" s="249"/>
      <c r="E17" s="249"/>
      <c r="F17" s="249"/>
      <c r="G17" s="250"/>
      <c r="H17" s="186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8"/>
      <c r="AG17" s="298" t="s">
        <v>402</v>
      </c>
      <c r="AH17" s="368"/>
      <c r="AI17" s="368"/>
      <c r="AJ17" s="368"/>
      <c r="AK17" s="368"/>
      <c r="AL17" s="368"/>
      <c r="AM17" s="368"/>
      <c r="AN17" s="368"/>
      <c r="AO17" s="368"/>
      <c r="AP17" s="368"/>
      <c r="AQ17" s="368"/>
      <c r="AR17" s="368"/>
      <c r="AS17" s="368"/>
      <c r="AT17" s="368"/>
      <c r="AU17" s="369"/>
      <c r="AV17" s="223" t="s">
        <v>415</v>
      </c>
      <c r="AW17" s="249"/>
      <c r="AX17" s="249"/>
      <c r="AY17" s="249"/>
      <c r="AZ17" s="249"/>
      <c r="BA17" s="249"/>
      <c r="BB17" s="249"/>
      <c r="BC17" s="249"/>
      <c r="BD17" s="249"/>
      <c r="BE17" s="249"/>
      <c r="BF17" s="249"/>
      <c r="BG17" s="250"/>
      <c r="BH17" s="223" t="s">
        <v>415</v>
      </c>
      <c r="BI17" s="249"/>
      <c r="BJ17" s="249"/>
      <c r="BK17" s="249"/>
      <c r="BL17" s="249"/>
      <c r="BM17" s="249"/>
      <c r="BN17" s="249"/>
      <c r="BO17" s="249"/>
      <c r="BP17" s="249"/>
      <c r="BQ17" s="249"/>
      <c r="BR17" s="249"/>
      <c r="BS17" s="250"/>
      <c r="BT17" s="223" t="s">
        <v>415</v>
      </c>
      <c r="BU17" s="249"/>
      <c r="BV17" s="249"/>
      <c r="BW17" s="249"/>
      <c r="BX17" s="249"/>
      <c r="BY17" s="249"/>
      <c r="BZ17" s="249"/>
      <c r="CA17" s="249"/>
      <c r="CB17" s="249"/>
      <c r="CC17" s="249"/>
      <c r="CD17" s="249"/>
      <c r="CE17" s="250"/>
      <c r="CF17" s="223" t="s">
        <v>415</v>
      </c>
      <c r="CG17" s="249"/>
      <c r="CH17" s="249"/>
      <c r="CI17" s="249"/>
      <c r="CJ17" s="249"/>
      <c r="CK17" s="249"/>
      <c r="CL17" s="249"/>
      <c r="CM17" s="249"/>
      <c r="CN17" s="249"/>
      <c r="CO17" s="249"/>
      <c r="CP17" s="249"/>
      <c r="CQ17" s="250"/>
      <c r="CR17" s="223" t="s">
        <v>415</v>
      </c>
      <c r="CS17" s="249"/>
      <c r="CT17" s="249"/>
      <c r="CU17" s="249"/>
      <c r="CV17" s="249"/>
      <c r="CW17" s="249"/>
      <c r="CX17" s="249"/>
      <c r="CY17" s="249"/>
      <c r="CZ17" s="249"/>
      <c r="DA17" s="249"/>
      <c r="DB17" s="249"/>
      <c r="DC17" s="250"/>
      <c r="DD17" s="223" t="s">
        <v>415</v>
      </c>
      <c r="DE17" s="249"/>
      <c r="DF17" s="249"/>
      <c r="DG17" s="249"/>
      <c r="DH17" s="249"/>
      <c r="DI17" s="249"/>
      <c r="DJ17" s="249"/>
      <c r="DK17" s="249"/>
      <c r="DL17" s="249"/>
      <c r="DM17" s="249"/>
      <c r="DN17" s="249"/>
      <c r="DO17" s="250"/>
      <c r="DP17" s="223" t="s">
        <v>415</v>
      </c>
      <c r="DQ17" s="249"/>
      <c r="DR17" s="249"/>
      <c r="DS17" s="249"/>
      <c r="DT17" s="249"/>
      <c r="DU17" s="249"/>
      <c r="DV17" s="249"/>
      <c r="DW17" s="249"/>
      <c r="DX17" s="249"/>
      <c r="DY17" s="249"/>
      <c r="DZ17" s="249"/>
      <c r="EA17" s="250"/>
      <c r="EB17" s="223" t="s">
        <v>415</v>
      </c>
      <c r="EC17" s="249"/>
      <c r="ED17" s="249"/>
      <c r="EE17" s="249"/>
      <c r="EF17" s="249"/>
      <c r="EG17" s="249"/>
      <c r="EH17" s="249"/>
      <c r="EI17" s="249"/>
      <c r="EJ17" s="249"/>
      <c r="EK17" s="249"/>
      <c r="EL17" s="249"/>
      <c r="EM17" s="250"/>
      <c r="EN17" s="223" t="s">
        <v>415</v>
      </c>
      <c r="EO17" s="249"/>
      <c r="EP17" s="249"/>
      <c r="EQ17" s="249"/>
      <c r="ER17" s="249"/>
      <c r="ES17" s="249"/>
      <c r="ET17" s="249"/>
      <c r="EU17" s="249"/>
      <c r="EV17" s="249"/>
      <c r="EW17" s="249"/>
      <c r="EX17" s="249"/>
      <c r="EY17" s="250"/>
      <c r="EZ17" s="223" t="s">
        <v>415</v>
      </c>
      <c r="FA17" s="249"/>
      <c r="FB17" s="249"/>
      <c r="FC17" s="249"/>
      <c r="FD17" s="249"/>
      <c r="FE17" s="249"/>
      <c r="FF17" s="249"/>
      <c r="FG17" s="249"/>
      <c r="FH17" s="249"/>
      <c r="FI17" s="249"/>
      <c r="FJ17" s="249"/>
      <c r="FK17" s="250"/>
    </row>
    <row r="18" spans="1:167" ht="14.1" customHeight="1" x14ac:dyDescent="0.25">
      <c r="A18" s="223" t="s">
        <v>85</v>
      </c>
      <c r="B18" s="249"/>
      <c r="C18" s="249"/>
      <c r="D18" s="249"/>
      <c r="E18" s="249"/>
      <c r="F18" s="249"/>
      <c r="G18" s="250"/>
      <c r="H18" s="186" t="s">
        <v>403</v>
      </c>
      <c r="I18" s="187"/>
      <c r="J18" s="187"/>
      <c r="K18" s="187"/>
      <c r="L18" s="187"/>
      <c r="M18" s="187"/>
      <c r="N18" s="187"/>
      <c r="O18" s="187"/>
      <c r="P18" s="187"/>
      <c r="Q18" s="187"/>
      <c r="R18" s="187"/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7"/>
      <c r="AE18" s="187"/>
      <c r="AF18" s="188"/>
      <c r="AG18" s="298" t="s">
        <v>401</v>
      </c>
      <c r="AH18" s="368"/>
      <c r="AI18" s="368"/>
      <c r="AJ18" s="368"/>
      <c r="AK18" s="368"/>
      <c r="AL18" s="368"/>
      <c r="AM18" s="368"/>
      <c r="AN18" s="368"/>
      <c r="AO18" s="368"/>
      <c r="AP18" s="368"/>
      <c r="AQ18" s="368"/>
      <c r="AR18" s="368"/>
      <c r="AS18" s="368"/>
      <c r="AT18" s="368"/>
      <c r="AU18" s="369"/>
      <c r="AV18" s="223" t="s">
        <v>415</v>
      </c>
      <c r="AW18" s="249"/>
      <c r="AX18" s="249"/>
      <c r="AY18" s="249"/>
      <c r="AZ18" s="249"/>
      <c r="BA18" s="249"/>
      <c r="BB18" s="249"/>
      <c r="BC18" s="249"/>
      <c r="BD18" s="249"/>
      <c r="BE18" s="249"/>
      <c r="BF18" s="249"/>
      <c r="BG18" s="250"/>
      <c r="BH18" s="223" t="s">
        <v>415</v>
      </c>
      <c r="BI18" s="249"/>
      <c r="BJ18" s="249"/>
      <c r="BK18" s="249"/>
      <c r="BL18" s="249"/>
      <c r="BM18" s="249"/>
      <c r="BN18" s="249"/>
      <c r="BO18" s="249"/>
      <c r="BP18" s="249"/>
      <c r="BQ18" s="249"/>
      <c r="BR18" s="249"/>
      <c r="BS18" s="250"/>
      <c r="BT18" s="223" t="s">
        <v>415</v>
      </c>
      <c r="BU18" s="249"/>
      <c r="BV18" s="249"/>
      <c r="BW18" s="249"/>
      <c r="BX18" s="249"/>
      <c r="BY18" s="249"/>
      <c r="BZ18" s="249"/>
      <c r="CA18" s="249"/>
      <c r="CB18" s="249"/>
      <c r="CC18" s="249"/>
      <c r="CD18" s="249"/>
      <c r="CE18" s="250"/>
      <c r="CF18" s="223" t="s">
        <v>415</v>
      </c>
      <c r="CG18" s="249"/>
      <c r="CH18" s="249"/>
      <c r="CI18" s="249"/>
      <c r="CJ18" s="249"/>
      <c r="CK18" s="249"/>
      <c r="CL18" s="249"/>
      <c r="CM18" s="249"/>
      <c r="CN18" s="249"/>
      <c r="CO18" s="249"/>
      <c r="CP18" s="249"/>
      <c r="CQ18" s="250"/>
      <c r="CR18" s="223" t="s">
        <v>415</v>
      </c>
      <c r="CS18" s="249"/>
      <c r="CT18" s="249"/>
      <c r="CU18" s="249"/>
      <c r="CV18" s="249"/>
      <c r="CW18" s="249"/>
      <c r="CX18" s="249"/>
      <c r="CY18" s="249"/>
      <c r="CZ18" s="249"/>
      <c r="DA18" s="249"/>
      <c r="DB18" s="249"/>
      <c r="DC18" s="250"/>
      <c r="DD18" s="223" t="s">
        <v>415</v>
      </c>
      <c r="DE18" s="249"/>
      <c r="DF18" s="249"/>
      <c r="DG18" s="249"/>
      <c r="DH18" s="249"/>
      <c r="DI18" s="249"/>
      <c r="DJ18" s="249"/>
      <c r="DK18" s="249"/>
      <c r="DL18" s="249"/>
      <c r="DM18" s="249"/>
      <c r="DN18" s="249"/>
      <c r="DO18" s="250"/>
      <c r="DP18" s="223" t="s">
        <v>415</v>
      </c>
      <c r="DQ18" s="249"/>
      <c r="DR18" s="249"/>
      <c r="DS18" s="249"/>
      <c r="DT18" s="249"/>
      <c r="DU18" s="249"/>
      <c r="DV18" s="249"/>
      <c r="DW18" s="249"/>
      <c r="DX18" s="249"/>
      <c r="DY18" s="249"/>
      <c r="DZ18" s="249"/>
      <c r="EA18" s="250"/>
      <c r="EB18" s="223" t="s">
        <v>415</v>
      </c>
      <c r="EC18" s="249"/>
      <c r="ED18" s="249"/>
      <c r="EE18" s="249"/>
      <c r="EF18" s="249"/>
      <c r="EG18" s="249"/>
      <c r="EH18" s="249"/>
      <c r="EI18" s="249"/>
      <c r="EJ18" s="249"/>
      <c r="EK18" s="249"/>
      <c r="EL18" s="249"/>
      <c r="EM18" s="250"/>
      <c r="EN18" s="223" t="s">
        <v>415</v>
      </c>
      <c r="EO18" s="249"/>
      <c r="EP18" s="249"/>
      <c r="EQ18" s="249"/>
      <c r="ER18" s="249"/>
      <c r="ES18" s="249"/>
      <c r="ET18" s="249"/>
      <c r="EU18" s="249"/>
      <c r="EV18" s="249"/>
      <c r="EW18" s="249"/>
      <c r="EX18" s="249"/>
      <c r="EY18" s="250"/>
      <c r="EZ18" s="223" t="s">
        <v>415</v>
      </c>
      <c r="FA18" s="249"/>
      <c r="FB18" s="249"/>
      <c r="FC18" s="249"/>
      <c r="FD18" s="249"/>
      <c r="FE18" s="249"/>
      <c r="FF18" s="249"/>
      <c r="FG18" s="249"/>
      <c r="FH18" s="249"/>
      <c r="FI18" s="249"/>
      <c r="FJ18" s="249"/>
      <c r="FK18" s="250"/>
    </row>
    <row r="19" spans="1:167" ht="14.1" customHeight="1" x14ac:dyDescent="0.25">
      <c r="A19" s="223" t="s">
        <v>87</v>
      </c>
      <c r="B19" s="249"/>
      <c r="C19" s="249"/>
      <c r="D19" s="249"/>
      <c r="E19" s="249"/>
      <c r="F19" s="249"/>
      <c r="G19" s="250"/>
      <c r="H19" s="186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8"/>
      <c r="AG19" s="298" t="s">
        <v>404</v>
      </c>
      <c r="AH19" s="368"/>
      <c r="AI19" s="368"/>
      <c r="AJ19" s="368"/>
      <c r="AK19" s="368"/>
      <c r="AL19" s="368"/>
      <c r="AM19" s="368"/>
      <c r="AN19" s="368"/>
      <c r="AO19" s="368"/>
      <c r="AP19" s="368"/>
      <c r="AQ19" s="368"/>
      <c r="AR19" s="368"/>
      <c r="AS19" s="368"/>
      <c r="AT19" s="368"/>
      <c r="AU19" s="369"/>
      <c r="AV19" s="223" t="s">
        <v>415</v>
      </c>
      <c r="AW19" s="249"/>
      <c r="AX19" s="249"/>
      <c r="AY19" s="249"/>
      <c r="AZ19" s="249"/>
      <c r="BA19" s="249"/>
      <c r="BB19" s="249"/>
      <c r="BC19" s="249"/>
      <c r="BD19" s="249"/>
      <c r="BE19" s="249"/>
      <c r="BF19" s="249"/>
      <c r="BG19" s="250"/>
      <c r="BH19" s="223" t="s">
        <v>415</v>
      </c>
      <c r="BI19" s="249"/>
      <c r="BJ19" s="249"/>
      <c r="BK19" s="249"/>
      <c r="BL19" s="249"/>
      <c r="BM19" s="249"/>
      <c r="BN19" s="249"/>
      <c r="BO19" s="249"/>
      <c r="BP19" s="249"/>
      <c r="BQ19" s="249"/>
      <c r="BR19" s="249"/>
      <c r="BS19" s="250"/>
      <c r="BT19" s="223" t="s">
        <v>415</v>
      </c>
      <c r="BU19" s="249"/>
      <c r="BV19" s="249"/>
      <c r="BW19" s="249"/>
      <c r="BX19" s="249"/>
      <c r="BY19" s="249"/>
      <c r="BZ19" s="249"/>
      <c r="CA19" s="249"/>
      <c r="CB19" s="249"/>
      <c r="CC19" s="249"/>
      <c r="CD19" s="249"/>
      <c r="CE19" s="250"/>
      <c r="CF19" s="223" t="s">
        <v>415</v>
      </c>
      <c r="CG19" s="249"/>
      <c r="CH19" s="249"/>
      <c r="CI19" s="249"/>
      <c r="CJ19" s="249"/>
      <c r="CK19" s="249"/>
      <c r="CL19" s="249"/>
      <c r="CM19" s="249"/>
      <c r="CN19" s="249"/>
      <c r="CO19" s="249"/>
      <c r="CP19" s="249"/>
      <c r="CQ19" s="250"/>
      <c r="CR19" s="223" t="s">
        <v>415</v>
      </c>
      <c r="CS19" s="249"/>
      <c r="CT19" s="249"/>
      <c r="CU19" s="249"/>
      <c r="CV19" s="249"/>
      <c r="CW19" s="249"/>
      <c r="CX19" s="249"/>
      <c r="CY19" s="249"/>
      <c r="CZ19" s="249"/>
      <c r="DA19" s="249"/>
      <c r="DB19" s="249"/>
      <c r="DC19" s="250"/>
      <c r="DD19" s="223" t="s">
        <v>415</v>
      </c>
      <c r="DE19" s="249"/>
      <c r="DF19" s="249"/>
      <c r="DG19" s="249"/>
      <c r="DH19" s="249"/>
      <c r="DI19" s="249"/>
      <c r="DJ19" s="249"/>
      <c r="DK19" s="249"/>
      <c r="DL19" s="249"/>
      <c r="DM19" s="249"/>
      <c r="DN19" s="249"/>
      <c r="DO19" s="250"/>
      <c r="DP19" s="223" t="s">
        <v>415</v>
      </c>
      <c r="DQ19" s="249"/>
      <c r="DR19" s="249"/>
      <c r="DS19" s="249"/>
      <c r="DT19" s="249"/>
      <c r="DU19" s="249"/>
      <c r="DV19" s="249"/>
      <c r="DW19" s="249"/>
      <c r="DX19" s="249"/>
      <c r="DY19" s="249"/>
      <c r="DZ19" s="249"/>
      <c r="EA19" s="250"/>
      <c r="EB19" s="223" t="s">
        <v>415</v>
      </c>
      <c r="EC19" s="249"/>
      <c r="ED19" s="249"/>
      <c r="EE19" s="249"/>
      <c r="EF19" s="249"/>
      <c r="EG19" s="249"/>
      <c r="EH19" s="249"/>
      <c r="EI19" s="249"/>
      <c r="EJ19" s="249"/>
      <c r="EK19" s="249"/>
      <c r="EL19" s="249"/>
      <c r="EM19" s="250"/>
      <c r="EN19" s="223" t="s">
        <v>415</v>
      </c>
      <c r="EO19" s="249"/>
      <c r="EP19" s="249"/>
      <c r="EQ19" s="249"/>
      <c r="ER19" s="249"/>
      <c r="ES19" s="249"/>
      <c r="ET19" s="249"/>
      <c r="EU19" s="249"/>
      <c r="EV19" s="249"/>
      <c r="EW19" s="249"/>
      <c r="EX19" s="249"/>
      <c r="EY19" s="250"/>
      <c r="EZ19" s="223" t="s">
        <v>415</v>
      </c>
      <c r="FA19" s="249"/>
      <c r="FB19" s="249"/>
      <c r="FC19" s="249"/>
      <c r="FD19" s="249"/>
      <c r="FE19" s="249"/>
      <c r="FF19" s="249"/>
      <c r="FG19" s="249"/>
      <c r="FH19" s="249"/>
      <c r="FI19" s="249"/>
      <c r="FJ19" s="249"/>
      <c r="FK19" s="250"/>
    </row>
    <row r="20" spans="1:167" ht="14.1" customHeight="1" x14ac:dyDescent="0.25">
      <c r="A20" s="223" t="s">
        <v>88</v>
      </c>
      <c r="B20" s="249"/>
      <c r="C20" s="249"/>
      <c r="D20" s="249"/>
      <c r="E20" s="249"/>
      <c r="F20" s="249"/>
      <c r="G20" s="250"/>
      <c r="H20" s="186"/>
      <c r="I20" s="187"/>
      <c r="J20" s="187"/>
      <c r="K20" s="187"/>
      <c r="L20" s="187"/>
      <c r="M20" s="187"/>
      <c r="N20" s="187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87"/>
      <c r="AA20" s="187"/>
      <c r="AB20" s="187"/>
      <c r="AC20" s="187"/>
      <c r="AD20" s="187"/>
      <c r="AE20" s="187"/>
      <c r="AF20" s="188"/>
      <c r="AG20" s="298" t="s">
        <v>405</v>
      </c>
      <c r="AH20" s="368"/>
      <c r="AI20" s="368"/>
      <c r="AJ20" s="368"/>
      <c r="AK20" s="368"/>
      <c r="AL20" s="368"/>
      <c r="AM20" s="368"/>
      <c r="AN20" s="368"/>
      <c r="AO20" s="368"/>
      <c r="AP20" s="368"/>
      <c r="AQ20" s="368"/>
      <c r="AR20" s="368"/>
      <c r="AS20" s="368"/>
      <c r="AT20" s="368"/>
      <c r="AU20" s="369"/>
      <c r="AV20" s="223" t="s">
        <v>415</v>
      </c>
      <c r="AW20" s="249"/>
      <c r="AX20" s="249"/>
      <c r="AY20" s="249"/>
      <c r="AZ20" s="249"/>
      <c r="BA20" s="249"/>
      <c r="BB20" s="249"/>
      <c r="BC20" s="249"/>
      <c r="BD20" s="249"/>
      <c r="BE20" s="249"/>
      <c r="BF20" s="249"/>
      <c r="BG20" s="250"/>
      <c r="BH20" s="223" t="s">
        <v>415</v>
      </c>
      <c r="BI20" s="249"/>
      <c r="BJ20" s="249"/>
      <c r="BK20" s="249"/>
      <c r="BL20" s="249"/>
      <c r="BM20" s="249"/>
      <c r="BN20" s="249"/>
      <c r="BO20" s="249"/>
      <c r="BP20" s="249"/>
      <c r="BQ20" s="249"/>
      <c r="BR20" s="249"/>
      <c r="BS20" s="250"/>
      <c r="BT20" s="223" t="s">
        <v>415</v>
      </c>
      <c r="BU20" s="249"/>
      <c r="BV20" s="249"/>
      <c r="BW20" s="249"/>
      <c r="BX20" s="249"/>
      <c r="BY20" s="249"/>
      <c r="BZ20" s="249"/>
      <c r="CA20" s="249"/>
      <c r="CB20" s="249"/>
      <c r="CC20" s="249"/>
      <c r="CD20" s="249"/>
      <c r="CE20" s="250"/>
      <c r="CF20" s="223" t="s">
        <v>415</v>
      </c>
      <c r="CG20" s="249"/>
      <c r="CH20" s="249"/>
      <c r="CI20" s="249"/>
      <c r="CJ20" s="249"/>
      <c r="CK20" s="249"/>
      <c r="CL20" s="249"/>
      <c r="CM20" s="249"/>
      <c r="CN20" s="249"/>
      <c r="CO20" s="249"/>
      <c r="CP20" s="249"/>
      <c r="CQ20" s="250"/>
      <c r="CR20" s="223" t="s">
        <v>415</v>
      </c>
      <c r="CS20" s="249"/>
      <c r="CT20" s="249"/>
      <c r="CU20" s="249"/>
      <c r="CV20" s="249"/>
      <c r="CW20" s="249"/>
      <c r="CX20" s="249"/>
      <c r="CY20" s="249"/>
      <c r="CZ20" s="249"/>
      <c r="DA20" s="249"/>
      <c r="DB20" s="249"/>
      <c r="DC20" s="250"/>
      <c r="DD20" s="223" t="s">
        <v>415</v>
      </c>
      <c r="DE20" s="249"/>
      <c r="DF20" s="249"/>
      <c r="DG20" s="249"/>
      <c r="DH20" s="249"/>
      <c r="DI20" s="249"/>
      <c r="DJ20" s="249"/>
      <c r="DK20" s="249"/>
      <c r="DL20" s="249"/>
      <c r="DM20" s="249"/>
      <c r="DN20" s="249"/>
      <c r="DO20" s="250"/>
      <c r="DP20" s="223" t="s">
        <v>415</v>
      </c>
      <c r="DQ20" s="249"/>
      <c r="DR20" s="249"/>
      <c r="DS20" s="249"/>
      <c r="DT20" s="249"/>
      <c r="DU20" s="249"/>
      <c r="DV20" s="249"/>
      <c r="DW20" s="249"/>
      <c r="DX20" s="249"/>
      <c r="DY20" s="249"/>
      <c r="DZ20" s="249"/>
      <c r="EA20" s="250"/>
      <c r="EB20" s="223" t="s">
        <v>415</v>
      </c>
      <c r="EC20" s="249"/>
      <c r="ED20" s="249"/>
      <c r="EE20" s="249"/>
      <c r="EF20" s="249"/>
      <c r="EG20" s="249"/>
      <c r="EH20" s="249"/>
      <c r="EI20" s="249"/>
      <c r="EJ20" s="249"/>
      <c r="EK20" s="249"/>
      <c r="EL20" s="249"/>
      <c r="EM20" s="250"/>
      <c r="EN20" s="223" t="s">
        <v>415</v>
      </c>
      <c r="EO20" s="249"/>
      <c r="EP20" s="249"/>
      <c r="EQ20" s="249"/>
      <c r="ER20" s="249"/>
      <c r="ES20" s="249"/>
      <c r="ET20" s="249"/>
      <c r="EU20" s="249"/>
      <c r="EV20" s="249"/>
      <c r="EW20" s="249"/>
      <c r="EX20" s="249"/>
      <c r="EY20" s="250"/>
      <c r="EZ20" s="223" t="s">
        <v>415</v>
      </c>
      <c r="FA20" s="249"/>
      <c r="FB20" s="249"/>
      <c r="FC20" s="249"/>
      <c r="FD20" s="249"/>
      <c r="FE20" s="249"/>
      <c r="FF20" s="249"/>
      <c r="FG20" s="249"/>
      <c r="FH20" s="249"/>
      <c r="FI20" s="249"/>
      <c r="FJ20" s="249"/>
      <c r="FK20" s="250"/>
    </row>
    <row r="21" spans="1:167" ht="28.5" customHeight="1" x14ac:dyDescent="0.25">
      <c r="A21" s="223" t="s">
        <v>93</v>
      </c>
      <c r="B21" s="249"/>
      <c r="C21" s="249"/>
      <c r="D21" s="249"/>
      <c r="E21" s="249"/>
      <c r="F21" s="249"/>
      <c r="G21" s="250"/>
      <c r="H21" s="186" t="s">
        <v>406</v>
      </c>
      <c r="I21" s="187"/>
      <c r="J21" s="187"/>
      <c r="K21" s="187"/>
      <c r="L21" s="187"/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87"/>
      <c r="AA21" s="187"/>
      <c r="AB21" s="187"/>
      <c r="AC21" s="187"/>
      <c r="AD21" s="187"/>
      <c r="AE21" s="187"/>
      <c r="AF21" s="188"/>
      <c r="AG21" s="298" t="s">
        <v>401</v>
      </c>
      <c r="AH21" s="368"/>
      <c r="AI21" s="368"/>
      <c r="AJ21" s="368"/>
      <c r="AK21" s="368"/>
      <c r="AL21" s="368"/>
      <c r="AM21" s="368"/>
      <c r="AN21" s="368"/>
      <c r="AO21" s="368"/>
      <c r="AP21" s="368"/>
      <c r="AQ21" s="368"/>
      <c r="AR21" s="368"/>
      <c r="AS21" s="368"/>
      <c r="AT21" s="368"/>
      <c r="AU21" s="369"/>
      <c r="AV21" s="223" t="s">
        <v>415</v>
      </c>
      <c r="AW21" s="249"/>
      <c r="AX21" s="249"/>
      <c r="AY21" s="249"/>
      <c r="AZ21" s="249"/>
      <c r="BA21" s="249"/>
      <c r="BB21" s="249"/>
      <c r="BC21" s="249"/>
      <c r="BD21" s="249"/>
      <c r="BE21" s="249"/>
      <c r="BF21" s="249"/>
      <c r="BG21" s="250"/>
      <c r="BH21" s="223" t="s">
        <v>415</v>
      </c>
      <c r="BI21" s="249"/>
      <c r="BJ21" s="249"/>
      <c r="BK21" s="249"/>
      <c r="BL21" s="249"/>
      <c r="BM21" s="249"/>
      <c r="BN21" s="249"/>
      <c r="BO21" s="249"/>
      <c r="BP21" s="249"/>
      <c r="BQ21" s="249"/>
      <c r="BR21" s="249"/>
      <c r="BS21" s="250"/>
      <c r="BT21" s="223" t="s">
        <v>415</v>
      </c>
      <c r="BU21" s="249"/>
      <c r="BV21" s="249"/>
      <c r="BW21" s="249"/>
      <c r="BX21" s="249"/>
      <c r="BY21" s="249"/>
      <c r="BZ21" s="249"/>
      <c r="CA21" s="249"/>
      <c r="CB21" s="249"/>
      <c r="CC21" s="249"/>
      <c r="CD21" s="249"/>
      <c r="CE21" s="250"/>
      <c r="CF21" s="223" t="s">
        <v>415</v>
      </c>
      <c r="CG21" s="249"/>
      <c r="CH21" s="249"/>
      <c r="CI21" s="249"/>
      <c r="CJ21" s="249"/>
      <c r="CK21" s="249"/>
      <c r="CL21" s="249"/>
      <c r="CM21" s="249"/>
      <c r="CN21" s="249"/>
      <c r="CO21" s="249"/>
      <c r="CP21" s="249"/>
      <c r="CQ21" s="250"/>
      <c r="CR21" s="223" t="s">
        <v>415</v>
      </c>
      <c r="CS21" s="249"/>
      <c r="CT21" s="249"/>
      <c r="CU21" s="249"/>
      <c r="CV21" s="249"/>
      <c r="CW21" s="249"/>
      <c r="CX21" s="249"/>
      <c r="CY21" s="249"/>
      <c r="CZ21" s="249"/>
      <c r="DA21" s="249"/>
      <c r="DB21" s="249"/>
      <c r="DC21" s="250"/>
      <c r="DD21" s="223" t="s">
        <v>415</v>
      </c>
      <c r="DE21" s="249"/>
      <c r="DF21" s="249"/>
      <c r="DG21" s="249"/>
      <c r="DH21" s="249"/>
      <c r="DI21" s="249"/>
      <c r="DJ21" s="249"/>
      <c r="DK21" s="249"/>
      <c r="DL21" s="249"/>
      <c r="DM21" s="249"/>
      <c r="DN21" s="249"/>
      <c r="DO21" s="250"/>
      <c r="DP21" s="223" t="s">
        <v>415</v>
      </c>
      <c r="DQ21" s="249"/>
      <c r="DR21" s="249"/>
      <c r="DS21" s="249"/>
      <c r="DT21" s="249"/>
      <c r="DU21" s="249"/>
      <c r="DV21" s="249"/>
      <c r="DW21" s="249"/>
      <c r="DX21" s="249"/>
      <c r="DY21" s="249"/>
      <c r="DZ21" s="249"/>
      <c r="EA21" s="250"/>
      <c r="EB21" s="223" t="s">
        <v>415</v>
      </c>
      <c r="EC21" s="249"/>
      <c r="ED21" s="249"/>
      <c r="EE21" s="249"/>
      <c r="EF21" s="249"/>
      <c r="EG21" s="249"/>
      <c r="EH21" s="249"/>
      <c r="EI21" s="249"/>
      <c r="EJ21" s="249"/>
      <c r="EK21" s="249"/>
      <c r="EL21" s="249"/>
      <c r="EM21" s="250"/>
      <c r="EN21" s="223" t="s">
        <v>415</v>
      </c>
      <c r="EO21" s="249"/>
      <c r="EP21" s="249"/>
      <c r="EQ21" s="249"/>
      <c r="ER21" s="249"/>
      <c r="ES21" s="249"/>
      <c r="ET21" s="249"/>
      <c r="EU21" s="249"/>
      <c r="EV21" s="249"/>
      <c r="EW21" s="249"/>
      <c r="EX21" s="249"/>
      <c r="EY21" s="250"/>
      <c r="EZ21" s="223" t="s">
        <v>415</v>
      </c>
      <c r="FA21" s="249"/>
      <c r="FB21" s="249"/>
      <c r="FC21" s="249"/>
      <c r="FD21" s="249"/>
      <c r="FE21" s="249"/>
      <c r="FF21" s="249"/>
      <c r="FG21" s="249"/>
      <c r="FH21" s="249"/>
      <c r="FI21" s="249"/>
      <c r="FJ21" s="249"/>
      <c r="FK21" s="250"/>
    </row>
    <row r="22" spans="1:167" ht="14.1" customHeight="1" x14ac:dyDescent="0.25">
      <c r="A22" s="223" t="s">
        <v>95</v>
      </c>
      <c r="B22" s="249"/>
      <c r="C22" s="249"/>
      <c r="D22" s="249"/>
      <c r="E22" s="249"/>
      <c r="F22" s="249"/>
      <c r="G22" s="250"/>
      <c r="H22" s="186"/>
      <c r="I22" s="187"/>
      <c r="J22" s="187"/>
      <c r="K22" s="187"/>
      <c r="L22" s="187"/>
      <c r="M22" s="187"/>
      <c r="N22" s="187"/>
      <c r="O22" s="187"/>
      <c r="P22" s="187"/>
      <c r="Q22" s="187"/>
      <c r="R22" s="187"/>
      <c r="S22" s="187"/>
      <c r="T22" s="187"/>
      <c r="U22" s="187"/>
      <c r="V22" s="187"/>
      <c r="W22" s="187"/>
      <c r="X22" s="187"/>
      <c r="Y22" s="187"/>
      <c r="Z22" s="187"/>
      <c r="AA22" s="187"/>
      <c r="AB22" s="187"/>
      <c r="AC22" s="187"/>
      <c r="AD22" s="187"/>
      <c r="AE22" s="187"/>
      <c r="AF22" s="188"/>
      <c r="AG22" s="298" t="s">
        <v>402</v>
      </c>
      <c r="AH22" s="368"/>
      <c r="AI22" s="368"/>
      <c r="AJ22" s="368"/>
      <c r="AK22" s="368"/>
      <c r="AL22" s="368"/>
      <c r="AM22" s="368"/>
      <c r="AN22" s="368"/>
      <c r="AO22" s="368"/>
      <c r="AP22" s="368"/>
      <c r="AQ22" s="368"/>
      <c r="AR22" s="368"/>
      <c r="AS22" s="368"/>
      <c r="AT22" s="368"/>
      <c r="AU22" s="369"/>
      <c r="AV22" s="223" t="s">
        <v>415</v>
      </c>
      <c r="AW22" s="249"/>
      <c r="AX22" s="249"/>
      <c r="AY22" s="249"/>
      <c r="AZ22" s="249"/>
      <c r="BA22" s="249"/>
      <c r="BB22" s="249"/>
      <c r="BC22" s="249"/>
      <c r="BD22" s="249"/>
      <c r="BE22" s="249"/>
      <c r="BF22" s="249"/>
      <c r="BG22" s="250"/>
      <c r="BH22" s="223" t="s">
        <v>415</v>
      </c>
      <c r="BI22" s="249"/>
      <c r="BJ22" s="249"/>
      <c r="BK22" s="249"/>
      <c r="BL22" s="249"/>
      <c r="BM22" s="249"/>
      <c r="BN22" s="249"/>
      <c r="BO22" s="249"/>
      <c r="BP22" s="249"/>
      <c r="BQ22" s="249"/>
      <c r="BR22" s="249"/>
      <c r="BS22" s="250"/>
      <c r="BT22" s="223" t="s">
        <v>415</v>
      </c>
      <c r="BU22" s="249"/>
      <c r="BV22" s="249"/>
      <c r="BW22" s="249"/>
      <c r="BX22" s="249"/>
      <c r="BY22" s="249"/>
      <c r="BZ22" s="249"/>
      <c r="CA22" s="249"/>
      <c r="CB22" s="249"/>
      <c r="CC22" s="249"/>
      <c r="CD22" s="249"/>
      <c r="CE22" s="250"/>
      <c r="CF22" s="223" t="s">
        <v>415</v>
      </c>
      <c r="CG22" s="249"/>
      <c r="CH22" s="249"/>
      <c r="CI22" s="249"/>
      <c r="CJ22" s="249"/>
      <c r="CK22" s="249"/>
      <c r="CL22" s="249"/>
      <c r="CM22" s="249"/>
      <c r="CN22" s="249"/>
      <c r="CO22" s="249"/>
      <c r="CP22" s="249"/>
      <c r="CQ22" s="250"/>
      <c r="CR22" s="223" t="s">
        <v>415</v>
      </c>
      <c r="CS22" s="249"/>
      <c r="CT22" s="249"/>
      <c r="CU22" s="249"/>
      <c r="CV22" s="249"/>
      <c r="CW22" s="249"/>
      <c r="CX22" s="249"/>
      <c r="CY22" s="249"/>
      <c r="CZ22" s="249"/>
      <c r="DA22" s="249"/>
      <c r="DB22" s="249"/>
      <c r="DC22" s="250"/>
      <c r="DD22" s="223" t="s">
        <v>415</v>
      </c>
      <c r="DE22" s="249"/>
      <c r="DF22" s="249"/>
      <c r="DG22" s="249"/>
      <c r="DH22" s="249"/>
      <c r="DI22" s="249"/>
      <c r="DJ22" s="249"/>
      <c r="DK22" s="249"/>
      <c r="DL22" s="249"/>
      <c r="DM22" s="249"/>
      <c r="DN22" s="249"/>
      <c r="DO22" s="250"/>
      <c r="DP22" s="223" t="s">
        <v>415</v>
      </c>
      <c r="DQ22" s="249"/>
      <c r="DR22" s="249"/>
      <c r="DS22" s="249"/>
      <c r="DT22" s="249"/>
      <c r="DU22" s="249"/>
      <c r="DV22" s="249"/>
      <c r="DW22" s="249"/>
      <c r="DX22" s="249"/>
      <c r="DY22" s="249"/>
      <c r="DZ22" s="249"/>
      <c r="EA22" s="250"/>
      <c r="EB22" s="223" t="s">
        <v>415</v>
      </c>
      <c r="EC22" s="249"/>
      <c r="ED22" s="249"/>
      <c r="EE22" s="249"/>
      <c r="EF22" s="249"/>
      <c r="EG22" s="249"/>
      <c r="EH22" s="249"/>
      <c r="EI22" s="249"/>
      <c r="EJ22" s="249"/>
      <c r="EK22" s="249"/>
      <c r="EL22" s="249"/>
      <c r="EM22" s="250"/>
      <c r="EN22" s="223" t="s">
        <v>415</v>
      </c>
      <c r="EO22" s="249"/>
      <c r="EP22" s="249"/>
      <c r="EQ22" s="249"/>
      <c r="ER22" s="249"/>
      <c r="ES22" s="249"/>
      <c r="ET22" s="249"/>
      <c r="EU22" s="249"/>
      <c r="EV22" s="249"/>
      <c r="EW22" s="249"/>
      <c r="EX22" s="249"/>
      <c r="EY22" s="250"/>
      <c r="EZ22" s="223" t="s">
        <v>415</v>
      </c>
      <c r="FA22" s="249"/>
      <c r="FB22" s="249"/>
      <c r="FC22" s="249"/>
      <c r="FD22" s="249"/>
      <c r="FE22" s="249"/>
      <c r="FF22" s="249"/>
      <c r="FG22" s="249"/>
      <c r="FH22" s="249"/>
      <c r="FI22" s="249"/>
      <c r="FJ22" s="249"/>
      <c r="FK22" s="250"/>
    </row>
    <row r="23" spans="1:167" ht="14.1" customHeight="1" x14ac:dyDescent="0.25">
      <c r="A23" s="223" t="s">
        <v>100</v>
      </c>
      <c r="B23" s="249"/>
      <c r="C23" s="249"/>
      <c r="D23" s="249"/>
      <c r="E23" s="249"/>
      <c r="F23" s="249"/>
      <c r="G23" s="250"/>
      <c r="H23" s="186"/>
      <c r="I23" s="187"/>
      <c r="J23" s="187"/>
      <c r="K23" s="187"/>
      <c r="L23" s="187"/>
      <c r="M23" s="187"/>
      <c r="N23" s="187"/>
      <c r="O23" s="187"/>
      <c r="P23" s="187"/>
      <c r="Q23" s="187"/>
      <c r="R23" s="187"/>
      <c r="S23" s="187"/>
      <c r="T23" s="187"/>
      <c r="U23" s="187"/>
      <c r="V23" s="187"/>
      <c r="W23" s="187"/>
      <c r="X23" s="187"/>
      <c r="Y23" s="187"/>
      <c r="Z23" s="187"/>
      <c r="AA23" s="187"/>
      <c r="AB23" s="187"/>
      <c r="AC23" s="187"/>
      <c r="AD23" s="187"/>
      <c r="AE23" s="187"/>
      <c r="AF23" s="188"/>
      <c r="AG23" s="298" t="s">
        <v>405</v>
      </c>
      <c r="AH23" s="368"/>
      <c r="AI23" s="368"/>
      <c r="AJ23" s="368"/>
      <c r="AK23" s="368"/>
      <c r="AL23" s="368"/>
      <c r="AM23" s="368"/>
      <c r="AN23" s="368"/>
      <c r="AO23" s="368"/>
      <c r="AP23" s="368"/>
      <c r="AQ23" s="368"/>
      <c r="AR23" s="368"/>
      <c r="AS23" s="368"/>
      <c r="AT23" s="368"/>
      <c r="AU23" s="369"/>
      <c r="AV23" s="223" t="s">
        <v>415</v>
      </c>
      <c r="AW23" s="249"/>
      <c r="AX23" s="249"/>
      <c r="AY23" s="249"/>
      <c r="AZ23" s="249"/>
      <c r="BA23" s="249"/>
      <c r="BB23" s="249"/>
      <c r="BC23" s="249"/>
      <c r="BD23" s="249"/>
      <c r="BE23" s="249"/>
      <c r="BF23" s="249"/>
      <c r="BG23" s="250"/>
      <c r="BH23" s="223" t="s">
        <v>415</v>
      </c>
      <c r="BI23" s="249"/>
      <c r="BJ23" s="249"/>
      <c r="BK23" s="249"/>
      <c r="BL23" s="249"/>
      <c r="BM23" s="249"/>
      <c r="BN23" s="249"/>
      <c r="BO23" s="249"/>
      <c r="BP23" s="249"/>
      <c r="BQ23" s="249"/>
      <c r="BR23" s="249"/>
      <c r="BS23" s="250"/>
      <c r="BT23" s="223" t="s">
        <v>415</v>
      </c>
      <c r="BU23" s="249"/>
      <c r="BV23" s="249"/>
      <c r="BW23" s="249"/>
      <c r="BX23" s="249"/>
      <c r="BY23" s="249"/>
      <c r="BZ23" s="249"/>
      <c r="CA23" s="249"/>
      <c r="CB23" s="249"/>
      <c r="CC23" s="249"/>
      <c r="CD23" s="249"/>
      <c r="CE23" s="250"/>
      <c r="CF23" s="223" t="s">
        <v>415</v>
      </c>
      <c r="CG23" s="249"/>
      <c r="CH23" s="249"/>
      <c r="CI23" s="249"/>
      <c r="CJ23" s="249"/>
      <c r="CK23" s="249"/>
      <c r="CL23" s="249"/>
      <c r="CM23" s="249"/>
      <c r="CN23" s="249"/>
      <c r="CO23" s="249"/>
      <c r="CP23" s="249"/>
      <c r="CQ23" s="250"/>
      <c r="CR23" s="223" t="s">
        <v>415</v>
      </c>
      <c r="CS23" s="249"/>
      <c r="CT23" s="249"/>
      <c r="CU23" s="249"/>
      <c r="CV23" s="249"/>
      <c r="CW23" s="249"/>
      <c r="CX23" s="249"/>
      <c r="CY23" s="249"/>
      <c r="CZ23" s="249"/>
      <c r="DA23" s="249"/>
      <c r="DB23" s="249"/>
      <c r="DC23" s="250"/>
      <c r="DD23" s="223" t="s">
        <v>415</v>
      </c>
      <c r="DE23" s="249"/>
      <c r="DF23" s="249"/>
      <c r="DG23" s="249"/>
      <c r="DH23" s="249"/>
      <c r="DI23" s="249"/>
      <c r="DJ23" s="249"/>
      <c r="DK23" s="249"/>
      <c r="DL23" s="249"/>
      <c r="DM23" s="249"/>
      <c r="DN23" s="249"/>
      <c r="DO23" s="250"/>
      <c r="DP23" s="223" t="s">
        <v>415</v>
      </c>
      <c r="DQ23" s="249"/>
      <c r="DR23" s="249"/>
      <c r="DS23" s="249"/>
      <c r="DT23" s="249"/>
      <c r="DU23" s="249"/>
      <c r="DV23" s="249"/>
      <c r="DW23" s="249"/>
      <c r="DX23" s="249"/>
      <c r="DY23" s="249"/>
      <c r="DZ23" s="249"/>
      <c r="EA23" s="250"/>
      <c r="EB23" s="223" t="s">
        <v>415</v>
      </c>
      <c r="EC23" s="249"/>
      <c r="ED23" s="249"/>
      <c r="EE23" s="249"/>
      <c r="EF23" s="249"/>
      <c r="EG23" s="249"/>
      <c r="EH23" s="249"/>
      <c r="EI23" s="249"/>
      <c r="EJ23" s="249"/>
      <c r="EK23" s="249"/>
      <c r="EL23" s="249"/>
      <c r="EM23" s="250"/>
      <c r="EN23" s="223" t="s">
        <v>415</v>
      </c>
      <c r="EO23" s="249"/>
      <c r="EP23" s="249"/>
      <c r="EQ23" s="249"/>
      <c r="ER23" s="249"/>
      <c r="ES23" s="249"/>
      <c r="ET23" s="249"/>
      <c r="EU23" s="249"/>
      <c r="EV23" s="249"/>
      <c r="EW23" s="249"/>
      <c r="EX23" s="249"/>
      <c r="EY23" s="250"/>
      <c r="EZ23" s="223" t="s">
        <v>415</v>
      </c>
      <c r="FA23" s="249"/>
      <c r="FB23" s="249"/>
      <c r="FC23" s="249"/>
      <c r="FD23" s="249"/>
      <c r="FE23" s="249"/>
      <c r="FF23" s="249"/>
      <c r="FG23" s="249"/>
      <c r="FH23" s="249"/>
      <c r="FI23" s="249"/>
      <c r="FJ23" s="249"/>
      <c r="FK23" s="250"/>
    </row>
    <row r="24" spans="1:167" ht="14.1" customHeight="1" x14ac:dyDescent="0.25">
      <c r="A24" s="223" t="s">
        <v>102</v>
      </c>
      <c r="B24" s="249"/>
      <c r="C24" s="249"/>
      <c r="D24" s="249"/>
      <c r="E24" s="249"/>
      <c r="F24" s="249"/>
      <c r="G24" s="250"/>
      <c r="H24" s="186"/>
      <c r="I24" s="187"/>
      <c r="J24" s="187"/>
      <c r="K24" s="187"/>
      <c r="L24" s="187"/>
      <c r="M24" s="187"/>
      <c r="N24" s="187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7"/>
      <c r="AE24" s="187"/>
      <c r="AF24" s="188"/>
      <c r="AG24" s="298" t="s">
        <v>407</v>
      </c>
      <c r="AH24" s="368"/>
      <c r="AI24" s="368"/>
      <c r="AJ24" s="368"/>
      <c r="AK24" s="368"/>
      <c r="AL24" s="368"/>
      <c r="AM24" s="368"/>
      <c r="AN24" s="368"/>
      <c r="AO24" s="368"/>
      <c r="AP24" s="368"/>
      <c r="AQ24" s="368"/>
      <c r="AR24" s="368"/>
      <c r="AS24" s="368"/>
      <c r="AT24" s="368"/>
      <c r="AU24" s="369"/>
      <c r="AV24" s="223" t="s">
        <v>415</v>
      </c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50"/>
      <c r="BH24" s="223" t="s">
        <v>415</v>
      </c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50"/>
      <c r="BT24" s="223" t="s">
        <v>415</v>
      </c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50"/>
      <c r="CF24" s="223" t="s">
        <v>415</v>
      </c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50"/>
      <c r="CR24" s="223" t="s">
        <v>415</v>
      </c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50"/>
      <c r="DD24" s="223" t="s">
        <v>415</v>
      </c>
      <c r="DE24" s="249"/>
      <c r="DF24" s="249"/>
      <c r="DG24" s="249"/>
      <c r="DH24" s="249"/>
      <c r="DI24" s="249"/>
      <c r="DJ24" s="249"/>
      <c r="DK24" s="249"/>
      <c r="DL24" s="249"/>
      <c r="DM24" s="249"/>
      <c r="DN24" s="249"/>
      <c r="DO24" s="250"/>
      <c r="DP24" s="223" t="s">
        <v>415</v>
      </c>
      <c r="DQ24" s="249"/>
      <c r="DR24" s="249"/>
      <c r="DS24" s="249"/>
      <c r="DT24" s="249"/>
      <c r="DU24" s="249"/>
      <c r="DV24" s="249"/>
      <c r="DW24" s="249"/>
      <c r="DX24" s="249"/>
      <c r="DY24" s="249"/>
      <c r="DZ24" s="249"/>
      <c r="EA24" s="250"/>
      <c r="EB24" s="223" t="s">
        <v>415</v>
      </c>
      <c r="EC24" s="249"/>
      <c r="ED24" s="249"/>
      <c r="EE24" s="249"/>
      <c r="EF24" s="249"/>
      <c r="EG24" s="249"/>
      <c r="EH24" s="249"/>
      <c r="EI24" s="249"/>
      <c r="EJ24" s="249"/>
      <c r="EK24" s="249"/>
      <c r="EL24" s="249"/>
      <c r="EM24" s="250"/>
      <c r="EN24" s="223" t="s">
        <v>415</v>
      </c>
      <c r="EO24" s="249"/>
      <c r="EP24" s="249"/>
      <c r="EQ24" s="249"/>
      <c r="ER24" s="249"/>
      <c r="ES24" s="249"/>
      <c r="ET24" s="249"/>
      <c r="EU24" s="249"/>
      <c r="EV24" s="249"/>
      <c r="EW24" s="249"/>
      <c r="EX24" s="249"/>
      <c r="EY24" s="250"/>
      <c r="EZ24" s="223" t="s">
        <v>415</v>
      </c>
      <c r="FA24" s="249"/>
      <c r="FB24" s="249"/>
      <c r="FC24" s="249"/>
      <c r="FD24" s="249"/>
      <c r="FE24" s="249"/>
      <c r="FF24" s="249"/>
      <c r="FG24" s="249"/>
      <c r="FH24" s="249"/>
      <c r="FI24" s="249"/>
      <c r="FJ24" s="249"/>
      <c r="FK24" s="250"/>
    </row>
    <row r="25" spans="1:167" ht="14.1" customHeight="1" x14ac:dyDescent="0.25">
      <c r="A25" s="223" t="s">
        <v>106</v>
      </c>
      <c r="B25" s="249"/>
      <c r="C25" s="249"/>
      <c r="D25" s="249"/>
      <c r="E25" s="249"/>
      <c r="F25" s="249"/>
      <c r="G25" s="250"/>
      <c r="H25" s="186" t="s">
        <v>408</v>
      </c>
      <c r="I25" s="187"/>
      <c r="J25" s="187"/>
      <c r="K25" s="187"/>
      <c r="L25" s="187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7"/>
      <c r="Z25" s="187"/>
      <c r="AA25" s="187"/>
      <c r="AB25" s="187"/>
      <c r="AC25" s="187"/>
      <c r="AD25" s="187"/>
      <c r="AE25" s="187"/>
      <c r="AF25" s="188"/>
      <c r="AG25" s="298" t="s">
        <v>405</v>
      </c>
      <c r="AH25" s="368"/>
      <c r="AI25" s="368"/>
      <c r="AJ25" s="368"/>
      <c r="AK25" s="368"/>
      <c r="AL25" s="368"/>
      <c r="AM25" s="368"/>
      <c r="AN25" s="368"/>
      <c r="AO25" s="368"/>
      <c r="AP25" s="368"/>
      <c r="AQ25" s="368"/>
      <c r="AR25" s="368"/>
      <c r="AS25" s="368"/>
      <c r="AT25" s="368"/>
      <c r="AU25" s="369"/>
      <c r="AV25" s="223" t="s">
        <v>415</v>
      </c>
      <c r="AW25" s="249"/>
      <c r="AX25" s="249"/>
      <c r="AY25" s="249"/>
      <c r="AZ25" s="249"/>
      <c r="BA25" s="249"/>
      <c r="BB25" s="249"/>
      <c r="BC25" s="249"/>
      <c r="BD25" s="249"/>
      <c r="BE25" s="249"/>
      <c r="BF25" s="249"/>
      <c r="BG25" s="250"/>
      <c r="BH25" s="223" t="s">
        <v>415</v>
      </c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50"/>
      <c r="BT25" s="223" t="s">
        <v>415</v>
      </c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50"/>
      <c r="CF25" s="223" t="s">
        <v>415</v>
      </c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50"/>
      <c r="CR25" s="223" t="s">
        <v>415</v>
      </c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50"/>
      <c r="DD25" s="223" t="s">
        <v>415</v>
      </c>
      <c r="DE25" s="249"/>
      <c r="DF25" s="249"/>
      <c r="DG25" s="249"/>
      <c r="DH25" s="249"/>
      <c r="DI25" s="249"/>
      <c r="DJ25" s="249"/>
      <c r="DK25" s="249"/>
      <c r="DL25" s="249"/>
      <c r="DM25" s="249"/>
      <c r="DN25" s="249"/>
      <c r="DO25" s="250"/>
      <c r="DP25" s="223" t="s">
        <v>415</v>
      </c>
      <c r="DQ25" s="249"/>
      <c r="DR25" s="249"/>
      <c r="DS25" s="249"/>
      <c r="DT25" s="249"/>
      <c r="DU25" s="249"/>
      <c r="DV25" s="249"/>
      <c r="DW25" s="249"/>
      <c r="DX25" s="249"/>
      <c r="DY25" s="249"/>
      <c r="DZ25" s="249"/>
      <c r="EA25" s="250"/>
      <c r="EB25" s="223" t="s">
        <v>415</v>
      </c>
      <c r="EC25" s="249"/>
      <c r="ED25" s="249"/>
      <c r="EE25" s="249"/>
      <c r="EF25" s="249"/>
      <c r="EG25" s="249"/>
      <c r="EH25" s="249"/>
      <c r="EI25" s="249"/>
      <c r="EJ25" s="249"/>
      <c r="EK25" s="249"/>
      <c r="EL25" s="249"/>
      <c r="EM25" s="250"/>
      <c r="EN25" s="223" t="s">
        <v>415</v>
      </c>
      <c r="EO25" s="249"/>
      <c r="EP25" s="249"/>
      <c r="EQ25" s="249"/>
      <c r="ER25" s="249"/>
      <c r="ES25" s="249"/>
      <c r="ET25" s="249"/>
      <c r="EU25" s="249"/>
      <c r="EV25" s="249"/>
      <c r="EW25" s="249"/>
      <c r="EX25" s="249"/>
      <c r="EY25" s="250"/>
      <c r="EZ25" s="223" t="s">
        <v>415</v>
      </c>
      <c r="FA25" s="249"/>
      <c r="FB25" s="249"/>
      <c r="FC25" s="249"/>
      <c r="FD25" s="249"/>
      <c r="FE25" s="249"/>
      <c r="FF25" s="249"/>
      <c r="FG25" s="249"/>
      <c r="FH25" s="249"/>
      <c r="FI25" s="249"/>
      <c r="FJ25" s="249"/>
      <c r="FK25" s="250"/>
    </row>
    <row r="26" spans="1:167" ht="14.1" customHeight="1" x14ac:dyDescent="0.25">
      <c r="A26" s="223" t="s">
        <v>108</v>
      </c>
      <c r="B26" s="249"/>
      <c r="C26" s="249"/>
      <c r="D26" s="249"/>
      <c r="E26" s="249"/>
      <c r="F26" s="249"/>
      <c r="G26" s="250"/>
      <c r="H26" s="186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187"/>
      <c r="AC26" s="187"/>
      <c r="AD26" s="187"/>
      <c r="AE26" s="187"/>
      <c r="AF26" s="188"/>
      <c r="AG26" s="298" t="s">
        <v>407</v>
      </c>
      <c r="AH26" s="368"/>
      <c r="AI26" s="368"/>
      <c r="AJ26" s="368"/>
      <c r="AK26" s="368"/>
      <c r="AL26" s="368"/>
      <c r="AM26" s="368"/>
      <c r="AN26" s="368"/>
      <c r="AO26" s="368"/>
      <c r="AP26" s="368"/>
      <c r="AQ26" s="368"/>
      <c r="AR26" s="368"/>
      <c r="AS26" s="368"/>
      <c r="AT26" s="368"/>
      <c r="AU26" s="369"/>
      <c r="AV26" s="223" t="s">
        <v>415</v>
      </c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50"/>
      <c r="BH26" s="223" t="s">
        <v>415</v>
      </c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50"/>
      <c r="BT26" s="223" t="s">
        <v>415</v>
      </c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50"/>
      <c r="CF26" s="223" t="s">
        <v>415</v>
      </c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50"/>
      <c r="CR26" s="223" t="s">
        <v>415</v>
      </c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50"/>
      <c r="DD26" s="223" t="s">
        <v>415</v>
      </c>
      <c r="DE26" s="249"/>
      <c r="DF26" s="249"/>
      <c r="DG26" s="249"/>
      <c r="DH26" s="249"/>
      <c r="DI26" s="249"/>
      <c r="DJ26" s="249"/>
      <c r="DK26" s="249"/>
      <c r="DL26" s="249"/>
      <c r="DM26" s="249"/>
      <c r="DN26" s="249"/>
      <c r="DO26" s="250"/>
      <c r="DP26" s="223" t="s">
        <v>415</v>
      </c>
      <c r="DQ26" s="249"/>
      <c r="DR26" s="249"/>
      <c r="DS26" s="249"/>
      <c r="DT26" s="249"/>
      <c r="DU26" s="249"/>
      <c r="DV26" s="249"/>
      <c r="DW26" s="249"/>
      <c r="DX26" s="249"/>
      <c r="DY26" s="249"/>
      <c r="DZ26" s="249"/>
      <c r="EA26" s="250"/>
      <c r="EB26" s="223" t="s">
        <v>415</v>
      </c>
      <c r="EC26" s="249"/>
      <c r="ED26" s="249"/>
      <c r="EE26" s="249"/>
      <c r="EF26" s="249"/>
      <c r="EG26" s="249"/>
      <c r="EH26" s="249"/>
      <c r="EI26" s="249"/>
      <c r="EJ26" s="249"/>
      <c r="EK26" s="249"/>
      <c r="EL26" s="249"/>
      <c r="EM26" s="250"/>
      <c r="EN26" s="223" t="s">
        <v>415</v>
      </c>
      <c r="EO26" s="249"/>
      <c r="EP26" s="249"/>
      <c r="EQ26" s="249"/>
      <c r="ER26" s="249"/>
      <c r="ES26" s="249"/>
      <c r="ET26" s="249"/>
      <c r="EU26" s="249"/>
      <c r="EV26" s="249"/>
      <c r="EW26" s="249"/>
      <c r="EX26" s="249"/>
      <c r="EY26" s="250"/>
      <c r="EZ26" s="223" t="s">
        <v>415</v>
      </c>
      <c r="FA26" s="249"/>
      <c r="FB26" s="249"/>
      <c r="FC26" s="249"/>
      <c r="FD26" s="249"/>
      <c r="FE26" s="249"/>
      <c r="FF26" s="249"/>
      <c r="FG26" s="249"/>
      <c r="FH26" s="249"/>
      <c r="FI26" s="249"/>
      <c r="FJ26" s="249"/>
      <c r="FK26" s="250"/>
    </row>
    <row r="27" spans="1:167" ht="28.5" customHeight="1" x14ac:dyDescent="0.25">
      <c r="A27" s="223" t="s">
        <v>109</v>
      </c>
      <c r="B27" s="249"/>
      <c r="C27" s="249"/>
      <c r="D27" s="249"/>
      <c r="E27" s="249"/>
      <c r="F27" s="249"/>
      <c r="G27" s="250"/>
      <c r="H27" s="186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87"/>
      <c r="AE27" s="187"/>
      <c r="AF27" s="188"/>
      <c r="AG27" s="298" t="s">
        <v>409</v>
      </c>
      <c r="AH27" s="368"/>
      <c r="AI27" s="368"/>
      <c r="AJ27" s="368"/>
      <c r="AK27" s="368"/>
      <c r="AL27" s="368"/>
      <c r="AM27" s="368"/>
      <c r="AN27" s="368"/>
      <c r="AO27" s="368"/>
      <c r="AP27" s="368"/>
      <c r="AQ27" s="368"/>
      <c r="AR27" s="368"/>
      <c r="AS27" s="368"/>
      <c r="AT27" s="368"/>
      <c r="AU27" s="369"/>
      <c r="AV27" s="223" t="s">
        <v>415</v>
      </c>
      <c r="AW27" s="249"/>
      <c r="AX27" s="249"/>
      <c r="AY27" s="249"/>
      <c r="AZ27" s="249"/>
      <c r="BA27" s="249"/>
      <c r="BB27" s="249"/>
      <c r="BC27" s="249"/>
      <c r="BD27" s="249"/>
      <c r="BE27" s="249"/>
      <c r="BF27" s="249"/>
      <c r="BG27" s="250"/>
      <c r="BH27" s="223" t="s">
        <v>415</v>
      </c>
      <c r="BI27" s="249"/>
      <c r="BJ27" s="249"/>
      <c r="BK27" s="249"/>
      <c r="BL27" s="249"/>
      <c r="BM27" s="249"/>
      <c r="BN27" s="249"/>
      <c r="BO27" s="249"/>
      <c r="BP27" s="249"/>
      <c r="BQ27" s="249"/>
      <c r="BR27" s="249"/>
      <c r="BS27" s="250"/>
      <c r="BT27" s="223" t="s">
        <v>415</v>
      </c>
      <c r="BU27" s="249"/>
      <c r="BV27" s="249"/>
      <c r="BW27" s="249"/>
      <c r="BX27" s="249"/>
      <c r="BY27" s="249"/>
      <c r="BZ27" s="249"/>
      <c r="CA27" s="249"/>
      <c r="CB27" s="249"/>
      <c r="CC27" s="249"/>
      <c r="CD27" s="249"/>
      <c r="CE27" s="250"/>
      <c r="CF27" s="223" t="s">
        <v>415</v>
      </c>
      <c r="CG27" s="249"/>
      <c r="CH27" s="249"/>
      <c r="CI27" s="249"/>
      <c r="CJ27" s="249"/>
      <c r="CK27" s="249"/>
      <c r="CL27" s="249"/>
      <c r="CM27" s="249"/>
      <c r="CN27" s="249"/>
      <c r="CO27" s="249"/>
      <c r="CP27" s="249"/>
      <c r="CQ27" s="250"/>
      <c r="CR27" s="223" t="s">
        <v>415</v>
      </c>
      <c r="CS27" s="249"/>
      <c r="CT27" s="249"/>
      <c r="CU27" s="249"/>
      <c r="CV27" s="249"/>
      <c r="CW27" s="249"/>
      <c r="CX27" s="249"/>
      <c r="CY27" s="249"/>
      <c r="CZ27" s="249"/>
      <c r="DA27" s="249"/>
      <c r="DB27" s="249"/>
      <c r="DC27" s="250"/>
      <c r="DD27" s="223" t="s">
        <v>415</v>
      </c>
      <c r="DE27" s="249"/>
      <c r="DF27" s="249"/>
      <c r="DG27" s="249"/>
      <c r="DH27" s="249"/>
      <c r="DI27" s="249"/>
      <c r="DJ27" s="249"/>
      <c r="DK27" s="249"/>
      <c r="DL27" s="249"/>
      <c r="DM27" s="249"/>
      <c r="DN27" s="249"/>
      <c r="DO27" s="250"/>
      <c r="DP27" s="223" t="s">
        <v>415</v>
      </c>
      <c r="DQ27" s="249"/>
      <c r="DR27" s="249"/>
      <c r="DS27" s="249"/>
      <c r="DT27" s="249"/>
      <c r="DU27" s="249"/>
      <c r="DV27" s="249"/>
      <c r="DW27" s="249"/>
      <c r="DX27" s="249"/>
      <c r="DY27" s="249"/>
      <c r="DZ27" s="249"/>
      <c r="EA27" s="250"/>
      <c r="EB27" s="223" t="s">
        <v>415</v>
      </c>
      <c r="EC27" s="249"/>
      <c r="ED27" s="249"/>
      <c r="EE27" s="249"/>
      <c r="EF27" s="249"/>
      <c r="EG27" s="249"/>
      <c r="EH27" s="249"/>
      <c r="EI27" s="249"/>
      <c r="EJ27" s="249"/>
      <c r="EK27" s="249"/>
      <c r="EL27" s="249"/>
      <c r="EM27" s="250"/>
      <c r="EN27" s="223" t="s">
        <v>415</v>
      </c>
      <c r="EO27" s="249"/>
      <c r="EP27" s="249"/>
      <c r="EQ27" s="249"/>
      <c r="ER27" s="249"/>
      <c r="ES27" s="249"/>
      <c r="ET27" s="249"/>
      <c r="EU27" s="249"/>
      <c r="EV27" s="249"/>
      <c r="EW27" s="249"/>
      <c r="EX27" s="249"/>
      <c r="EY27" s="250"/>
      <c r="EZ27" s="223" t="s">
        <v>415</v>
      </c>
      <c r="FA27" s="249"/>
      <c r="FB27" s="249"/>
      <c r="FC27" s="249"/>
      <c r="FD27" s="249"/>
      <c r="FE27" s="249"/>
      <c r="FF27" s="249"/>
      <c r="FG27" s="249"/>
      <c r="FH27" s="249"/>
      <c r="FI27" s="249"/>
      <c r="FJ27" s="249"/>
      <c r="FK27" s="250"/>
    </row>
    <row r="28" spans="1:167" ht="28.5" customHeight="1" x14ac:dyDescent="0.25">
      <c r="A28" s="223" t="s">
        <v>110</v>
      </c>
      <c r="B28" s="249"/>
      <c r="C28" s="249"/>
      <c r="D28" s="249"/>
      <c r="E28" s="249"/>
      <c r="F28" s="249"/>
      <c r="G28" s="250"/>
      <c r="H28" s="186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7"/>
      <c r="T28" s="187"/>
      <c r="U28" s="187"/>
      <c r="V28" s="187"/>
      <c r="W28" s="187"/>
      <c r="X28" s="187"/>
      <c r="Y28" s="187"/>
      <c r="Z28" s="187"/>
      <c r="AA28" s="187"/>
      <c r="AB28" s="187"/>
      <c r="AC28" s="187"/>
      <c r="AD28" s="187"/>
      <c r="AE28" s="187"/>
      <c r="AF28" s="188"/>
      <c r="AG28" s="298" t="s">
        <v>410</v>
      </c>
      <c r="AH28" s="368"/>
      <c r="AI28" s="368"/>
      <c r="AJ28" s="368"/>
      <c r="AK28" s="368"/>
      <c r="AL28" s="368"/>
      <c r="AM28" s="368"/>
      <c r="AN28" s="368"/>
      <c r="AO28" s="368"/>
      <c r="AP28" s="368"/>
      <c r="AQ28" s="368"/>
      <c r="AR28" s="368"/>
      <c r="AS28" s="368"/>
      <c r="AT28" s="368"/>
      <c r="AU28" s="369"/>
      <c r="AV28" s="223" t="s">
        <v>415</v>
      </c>
      <c r="AW28" s="249"/>
      <c r="AX28" s="249"/>
      <c r="AY28" s="249"/>
      <c r="AZ28" s="249"/>
      <c r="BA28" s="249"/>
      <c r="BB28" s="249"/>
      <c r="BC28" s="249"/>
      <c r="BD28" s="249"/>
      <c r="BE28" s="249"/>
      <c r="BF28" s="249"/>
      <c r="BG28" s="250"/>
      <c r="BH28" s="223" t="s">
        <v>415</v>
      </c>
      <c r="BI28" s="249"/>
      <c r="BJ28" s="249"/>
      <c r="BK28" s="249"/>
      <c r="BL28" s="249"/>
      <c r="BM28" s="249"/>
      <c r="BN28" s="249"/>
      <c r="BO28" s="249"/>
      <c r="BP28" s="249"/>
      <c r="BQ28" s="249"/>
      <c r="BR28" s="249"/>
      <c r="BS28" s="250"/>
      <c r="BT28" s="223" t="s">
        <v>415</v>
      </c>
      <c r="BU28" s="249"/>
      <c r="BV28" s="249"/>
      <c r="BW28" s="249"/>
      <c r="BX28" s="249"/>
      <c r="BY28" s="249"/>
      <c r="BZ28" s="249"/>
      <c r="CA28" s="249"/>
      <c r="CB28" s="249"/>
      <c r="CC28" s="249"/>
      <c r="CD28" s="249"/>
      <c r="CE28" s="250"/>
      <c r="CF28" s="223" t="s">
        <v>415</v>
      </c>
      <c r="CG28" s="249"/>
      <c r="CH28" s="249"/>
      <c r="CI28" s="249"/>
      <c r="CJ28" s="249"/>
      <c r="CK28" s="249"/>
      <c r="CL28" s="249"/>
      <c r="CM28" s="249"/>
      <c r="CN28" s="249"/>
      <c r="CO28" s="249"/>
      <c r="CP28" s="249"/>
      <c r="CQ28" s="250"/>
      <c r="CR28" s="223" t="s">
        <v>415</v>
      </c>
      <c r="CS28" s="249"/>
      <c r="CT28" s="249"/>
      <c r="CU28" s="249"/>
      <c r="CV28" s="249"/>
      <c r="CW28" s="249"/>
      <c r="CX28" s="249"/>
      <c r="CY28" s="249"/>
      <c r="CZ28" s="249"/>
      <c r="DA28" s="249"/>
      <c r="DB28" s="249"/>
      <c r="DC28" s="250"/>
      <c r="DD28" s="223" t="s">
        <v>415</v>
      </c>
      <c r="DE28" s="249"/>
      <c r="DF28" s="249"/>
      <c r="DG28" s="249"/>
      <c r="DH28" s="249"/>
      <c r="DI28" s="249"/>
      <c r="DJ28" s="249"/>
      <c r="DK28" s="249"/>
      <c r="DL28" s="249"/>
      <c r="DM28" s="249"/>
      <c r="DN28" s="249"/>
      <c r="DO28" s="250"/>
      <c r="DP28" s="223" t="s">
        <v>415</v>
      </c>
      <c r="DQ28" s="249"/>
      <c r="DR28" s="249"/>
      <c r="DS28" s="249"/>
      <c r="DT28" s="249"/>
      <c r="DU28" s="249"/>
      <c r="DV28" s="249"/>
      <c r="DW28" s="249"/>
      <c r="DX28" s="249"/>
      <c r="DY28" s="249"/>
      <c r="DZ28" s="249"/>
      <c r="EA28" s="250"/>
      <c r="EB28" s="223" t="s">
        <v>415</v>
      </c>
      <c r="EC28" s="249"/>
      <c r="ED28" s="249"/>
      <c r="EE28" s="249"/>
      <c r="EF28" s="249"/>
      <c r="EG28" s="249"/>
      <c r="EH28" s="249"/>
      <c r="EI28" s="249"/>
      <c r="EJ28" s="249"/>
      <c r="EK28" s="249"/>
      <c r="EL28" s="249"/>
      <c r="EM28" s="250"/>
      <c r="EN28" s="223" t="s">
        <v>415</v>
      </c>
      <c r="EO28" s="249"/>
      <c r="EP28" s="249"/>
      <c r="EQ28" s="249"/>
      <c r="ER28" s="249"/>
      <c r="ES28" s="249"/>
      <c r="ET28" s="249"/>
      <c r="EU28" s="249"/>
      <c r="EV28" s="249"/>
      <c r="EW28" s="249"/>
      <c r="EX28" s="249"/>
      <c r="EY28" s="250"/>
      <c r="EZ28" s="223" t="s">
        <v>415</v>
      </c>
      <c r="FA28" s="249"/>
      <c r="FB28" s="249"/>
      <c r="FC28" s="249"/>
      <c r="FD28" s="249"/>
      <c r="FE28" s="249"/>
      <c r="FF28" s="249"/>
      <c r="FG28" s="249"/>
      <c r="FH28" s="249"/>
      <c r="FI28" s="249"/>
      <c r="FJ28" s="249"/>
      <c r="FK28" s="250"/>
    </row>
    <row r="29" spans="1:167" ht="28.5" customHeight="1" x14ac:dyDescent="0.25">
      <c r="A29" s="223" t="s">
        <v>112</v>
      </c>
      <c r="B29" s="249"/>
      <c r="C29" s="249"/>
      <c r="D29" s="249"/>
      <c r="E29" s="249"/>
      <c r="F29" s="249"/>
      <c r="G29" s="250"/>
      <c r="H29" s="186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7"/>
      <c r="T29" s="187"/>
      <c r="U29" s="187"/>
      <c r="V29" s="187"/>
      <c r="W29" s="187"/>
      <c r="X29" s="187"/>
      <c r="Y29" s="187"/>
      <c r="Z29" s="187"/>
      <c r="AA29" s="187"/>
      <c r="AB29" s="187"/>
      <c r="AC29" s="187"/>
      <c r="AD29" s="187"/>
      <c r="AE29" s="187"/>
      <c r="AF29" s="188"/>
      <c r="AG29" s="298" t="s">
        <v>411</v>
      </c>
      <c r="AH29" s="368"/>
      <c r="AI29" s="368"/>
      <c r="AJ29" s="368"/>
      <c r="AK29" s="368"/>
      <c r="AL29" s="368"/>
      <c r="AM29" s="368"/>
      <c r="AN29" s="368"/>
      <c r="AO29" s="368"/>
      <c r="AP29" s="368"/>
      <c r="AQ29" s="368"/>
      <c r="AR29" s="368"/>
      <c r="AS29" s="368"/>
      <c r="AT29" s="368"/>
      <c r="AU29" s="369"/>
      <c r="AV29" s="223" t="s">
        <v>415</v>
      </c>
      <c r="AW29" s="249"/>
      <c r="AX29" s="249"/>
      <c r="AY29" s="249"/>
      <c r="AZ29" s="249"/>
      <c r="BA29" s="249"/>
      <c r="BB29" s="249"/>
      <c r="BC29" s="249"/>
      <c r="BD29" s="249"/>
      <c r="BE29" s="249"/>
      <c r="BF29" s="249"/>
      <c r="BG29" s="250"/>
      <c r="BH29" s="223" t="s">
        <v>415</v>
      </c>
      <c r="BI29" s="249"/>
      <c r="BJ29" s="249"/>
      <c r="BK29" s="249"/>
      <c r="BL29" s="249"/>
      <c r="BM29" s="249"/>
      <c r="BN29" s="249"/>
      <c r="BO29" s="249"/>
      <c r="BP29" s="249"/>
      <c r="BQ29" s="249"/>
      <c r="BR29" s="249"/>
      <c r="BS29" s="250"/>
      <c r="BT29" s="223" t="s">
        <v>415</v>
      </c>
      <c r="BU29" s="249"/>
      <c r="BV29" s="249"/>
      <c r="BW29" s="249"/>
      <c r="BX29" s="249"/>
      <c r="BY29" s="249"/>
      <c r="BZ29" s="249"/>
      <c r="CA29" s="249"/>
      <c r="CB29" s="249"/>
      <c r="CC29" s="249"/>
      <c r="CD29" s="249"/>
      <c r="CE29" s="250"/>
      <c r="CF29" s="223" t="s">
        <v>415</v>
      </c>
      <c r="CG29" s="249"/>
      <c r="CH29" s="249"/>
      <c r="CI29" s="249"/>
      <c r="CJ29" s="249"/>
      <c r="CK29" s="249"/>
      <c r="CL29" s="249"/>
      <c r="CM29" s="249"/>
      <c r="CN29" s="249"/>
      <c r="CO29" s="249"/>
      <c r="CP29" s="249"/>
      <c r="CQ29" s="250"/>
      <c r="CR29" s="223" t="s">
        <v>415</v>
      </c>
      <c r="CS29" s="249"/>
      <c r="CT29" s="249"/>
      <c r="CU29" s="249"/>
      <c r="CV29" s="249"/>
      <c r="CW29" s="249"/>
      <c r="CX29" s="249"/>
      <c r="CY29" s="249"/>
      <c r="CZ29" s="249"/>
      <c r="DA29" s="249"/>
      <c r="DB29" s="249"/>
      <c r="DC29" s="250"/>
      <c r="DD29" s="223" t="s">
        <v>415</v>
      </c>
      <c r="DE29" s="249"/>
      <c r="DF29" s="249"/>
      <c r="DG29" s="249"/>
      <c r="DH29" s="249"/>
      <c r="DI29" s="249"/>
      <c r="DJ29" s="249"/>
      <c r="DK29" s="249"/>
      <c r="DL29" s="249"/>
      <c r="DM29" s="249"/>
      <c r="DN29" s="249"/>
      <c r="DO29" s="250"/>
      <c r="DP29" s="223" t="s">
        <v>415</v>
      </c>
      <c r="DQ29" s="249"/>
      <c r="DR29" s="249"/>
      <c r="DS29" s="249"/>
      <c r="DT29" s="249"/>
      <c r="DU29" s="249"/>
      <c r="DV29" s="249"/>
      <c r="DW29" s="249"/>
      <c r="DX29" s="249"/>
      <c r="DY29" s="249"/>
      <c r="DZ29" s="249"/>
      <c r="EA29" s="250"/>
      <c r="EB29" s="223" t="s">
        <v>415</v>
      </c>
      <c r="EC29" s="249"/>
      <c r="ED29" s="249"/>
      <c r="EE29" s="249"/>
      <c r="EF29" s="249"/>
      <c r="EG29" s="249"/>
      <c r="EH29" s="249"/>
      <c r="EI29" s="249"/>
      <c r="EJ29" s="249"/>
      <c r="EK29" s="249"/>
      <c r="EL29" s="249"/>
      <c r="EM29" s="250"/>
      <c r="EN29" s="223" t="s">
        <v>415</v>
      </c>
      <c r="EO29" s="249"/>
      <c r="EP29" s="249"/>
      <c r="EQ29" s="249"/>
      <c r="ER29" s="249"/>
      <c r="ES29" s="249"/>
      <c r="ET29" s="249"/>
      <c r="EU29" s="249"/>
      <c r="EV29" s="249"/>
      <c r="EW29" s="249"/>
      <c r="EX29" s="249"/>
      <c r="EY29" s="250"/>
      <c r="EZ29" s="223" t="s">
        <v>415</v>
      </c>
      <c r="FA29" s="249"/>
      <c r="FB29" s="249"/>
      <c r="FC29" s="249"/>
      <c r="FD29" s="249"/>
      <c r="FE29" s="249"/>
      <c r="FF29" s="249"/>
      <c r="FG29" s="249"/>
      <c r="FH29" s="249"/>
      <c r="FI29" s="249"/>
      <c r="FJ29" s="249"/>
      <c r="FK29" s="250"/>
    </row>
    <row r="30" spans="1:167" ht="28.5" customHeight="1" x14ac:dyDescent="0.25">
      <c r="A30" s="223" t="s">
        <v>114</v>
      </c>
      <c r="B30" s="249"/>
      <c r="C30" s="249"/>
      <c r="D30" s="249"/>
      <c r="E30" s="249"/>
      <c r="F30" s="249"/>
      <c r="G30" s="250"/>
      <c r="H30" s="186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87"/>
      <c r="AC30" s="187"/>
      <c r="AD30" s="187"/>
      <c r="AE30" s="187"/>
      <c r="AF30" s="188"/>
      <c r="AG30" s="298" t="s">
        <v>412</v>
      </c>
      <c r="AH30" s="368"/>
      <c r="AI30" s="368"/>
      <c r="AJ30" s="368"/>
      <c r="AK30" s="368"/>
      <c r="AL30" s="368"/>
      <c r="AM30" s="368"/>
      <c r="AN30" s="368"/>
      <c r="AO30" s="368"/>
      <c r="AP30" s="368"/>
      <c r="AQ30" s="368"/>
      <c r="AR30" s="368"/>
      <c r="AS30" s="368"/>
      <c r="AT30" s="368"/>
      <c r="AU30" s="369"/>
      <c r="AV30" s="223" t="s">
        <v>415</v>
      </c>
      <c r="AW30" s="249"/>
      <c r="AX30" s="249"/>
      <c r="AY30" s="249"/>
      <c r="AZ30" s="249"/>
      <c r="BA30" s="249"/>
      <c r="BB30" s="249"/>
      <c r="BC30" s="249"/>
      <c r="BD30" s="249"/>
      <c r="BE30" s="249"/>
      <c r="BF30" s="249"/>
      <c r="BG30" s="250"/>
      <c r="BH30" s="223" t="s">
        <v>415</v>
      </c>
      <c r="BI30" s="249"/>
      <c r="BJ30" s="249"/>
      <c r="BK30" s="249"/>
      <c r="BL30" s="249"/>
      <c r="BM30" s="249"/>
      <c r="BN30" s="249"/>
      <c r="BO30" s="249"/>
      <c r="BP30" s="249"/>
      <c r="BQ30" s="249"/>
      <c r="BR30" s="249"/>
      <c r="BS30" s="250"/>
      <c r="BT30" s="223" t="s">
        <v>415</v>
      </c>
      <c r="BU30" s="249"/>
      <c r="BV30" s="249"/>
      <c r="BW30" s="249"/>
      <c r="BX30" s="249"/>
      <c r="BY30" s="249"/>
      <c r="BZ30" s="249"/>
      <c r="CA30" s="249"/>
      <c r="CB30" s="249"/>
      <c r="CC30" s="249"/>
      <c r="CD30" s="249"/>
      <c r="CE30" s="250"/>
      <c r="CF30" s="223" t="s">
        <v>415</v>
      </c>
      <c r="CG30" s="249"/>
      <c r="CH30" s="249"/>
      <c r="CI30" s="249"/>
      <c r="CJ30" s="249"/>
      <c r="CK30" s="249"/>
      <c r="CL30" s="249"/>
      <c r="CM30" s="249"/>
      <c r="CN30" s="249"/>
      <c r="CO30" s="249"/>
      <c r="CP30" s="249"/>
      <c r="CQ30" s="250"/>
      <c r="CR30" s="223" t="s">
        <v>415</v>
      </c>
      <c r="CS30" s="249"/>
      <c r="CT30" s="249"/>
      <c r="CU30" s="249"/>
      <c r="CV30" s="249"/>
      <c r="CW30" s="249"/>
      <c r="CX30" s="249"/>
      <c r="CY30" s="249"/>
      <c r="CZ30" s="249"/>
      <c r="DA30" s="249"/>
      <c r="DB30" s="249"/>
      <c r="DC30" s="250"/>
      <c r="DD30" s="223" t="s">
        <v>415</v>
      </c>
      <c r="DE30" s="249"/>
      <c r="DF30" s="249"/>
      <c r="DG30" s="249"/>
      <c r="DH30" s="249"/>
      <c r="DI30" s="249"/>
      <c r="DJ30" s="249"/>
      <c r="DK30" s="249"/>
      <c r="DL30" s="249"/>
      <c r="DM30" s="249"/>
      <c r="DN30" s="249"/>
      <c r="DO30" s="250"/>
      <c r="DP30" s="223" t="s">
        <v>415</v>
      </c>
      <c r="DQ30" s="249"/>
      <c r="DR30" s="249"/>
      <c r="DS30" s="249"/>
      <c r="DT30" s="249"/>
      <c r="DU30" s="249"/>
      <c r="DV30" s="249"/>
      <c r="DW30" s="249"/>
      <c r="DX30" s="249"/>
      <c r="DY30" s="249"/>
      <c r="DZ30" s="249"/>
      <c r="EA30" s="250"/>
      <c r="EB30" s="223" t="s">
        <v>415</v>
      </c>
      <c r="EC30" s="249"/>
      <c r="ED30" s="249"/>
      <c r="EE30" s="249"/>
      <c r="EF30" s="249"/>
      <c r="EG30" s="249"/>
      <c r="EH30" s="249"/>
      <c r="EI30" s="249"/>
      <c r="EJ30" s="249"/>
      <c r="EK30" s="249"/>
      <c r="EL30" s="249"/>
      <c r="EM30" s="250"/>
      <c r="EN30" s="223" t="s">
        <v>415</v>
      </c>
      <c r="EO30" s="249"/>
      <c r="EP30" s="249"/>
      <c r="EQ30" s="249"/>
      <c r="ER30" s="249"/>
      <c r="ES30" s="249"/>
      <c r="ET30" s="249"/>
      <c r="EU30" s="249"/>
      <c r="EV30" s="249"/>
      <c r="EW30" s="249"/>
      <c r="EX30" s="249"/>
      <c r="EY30" s="250"/>
      <c r="EZ30" s="223" t="s">
        <v>415</v>
      </c>
      <c r="FA30" s="249"/>
      <c r="FB30" s="249"/>
      <c r="FC30" s="249"/>
      <c r="FD30" s="249"/>
      <c r="FE30" s="249"/>
      <c r="FF30" s="249"/>
      <c r="FG30" s="249"/>
      <c r="FH30" s="249"/>
      <c r="FI30" s="249"/>
      <c r="FJ30" s="249"/>
      <c r="FK30" s="250"/>
    </row>
    <row r="31" spans="1:167" ht="14.1" customHeight="1" x14ac:dyDescent="0.25">
      <c r="A31" s="223" t="s">
        <v>384</v>
      </c>
      <c r="B31" s="249"/>
      <c r="C31" s="249"/>
      <c r="D31" s="249"/>
      <c r="E31" s="249"/>
      <c r="F31" s="249"/>
      <c r="G31" s="250"/>
      <c r="H31" s="186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7"/>
      <c r="T31" s="187"/>
      <c r="U31" s="187"/>
      <c r="V31" s="187"/>
      <c r="W31" s="187"/>
      <c r="X31" s="187"/>
      <c r="Y31" s="187"/>
      <c r="Z31" s="187"/>
      <c r="AA31" s="187"/>
      <c r="AB31" s="187"/>
      <c r="AC31" s="187"/>
      <c r="AD31" s="187"/>
      <c r="AE31" s="187"/>
      <c r="AF31" s="188"/>
      <c r="AG31" s="298" t="s">
        <v>413</v>
      </c>
      <c r="AH31" s="368"/>
      <c r="AI31" s="368"/>
      <c r="AJ31" s="368"/>
      <c r="AK31" s="368"/>
      <c r="AL31" s="368"/>
      <c r="AM31" s="368"/>
      <c r="AN31" s="368"/>
      <c r="AO31" s="368"/>
      <c r="AP31" s="368"/>
      <c r="AQ31" s="368"/>
      <c r="AR31" s="368"/>
      <c r="AS31" s="368"/>
      <c r="AT31" s="368"/>
      <c r="AU31" s="369"/>
      <c r="AV31" s="223" t="s">
        <v>415</v>
      </c>
      <c r="AW31" s="249"/>
      <c r="AX31" s="249"/>
      <c r="AY31" s="249"/>
      <c r="AZ31" s="249"/>
      <c r="BA31" s="249"/>
      <c r="BB31" s="249"/>
      <c r="BC31" s="249"/>
      <c r="BD31" s="249"/>
      <c r="BE31" s="249"/>
      <c r="BF31" s="249"/>
      <c r="BG31" s="250"/>
      <c r="BH31" s="223" t="s">
        <v>415</v>
      </c>
      <c r="BI31" s="249"/>
      <c r="BJ31" s="249"/>
      <c r="BK31" s="249"/>
      <c r="BL31" s="249"/>
      <c r="BM31" s="249"/>
      <c r="BN31" s="249"/>
      <c r="BO31" s="249"/>
      <c r="BP31" s="249"/>
      <c r="BQ31" s="249"/>
      <c r="BR31" s="249"/>
      <c r="BS31" s="250"/>
      <c r="BT31" s="223" t="s">
        <v>415</v>
      </c>
      <c r="BU31" s="249"/>
      <c r="BV31" s="249"/>
      <c r="BW31" s="249"/>
      <c r="BX31" s="249"/>
      <c r="BY31" s="249"/>
      <c r="BZ31" s="249"/>
      <c r="CA31" s="249"/>
      <c r="CB31" s="249"/>
      <c r="CC31" s="249"/>
      <c r="CD31" s="249"/>
      <c r="CE31" s="250"/>
      <c r="CF31" s="223" t="s">
        <v>415</v>
      </c>
      <c r="CG31" s="249"/>
      <c r="CH31" s="249"/>
      <c r="CI31" s="249"/>
      <c r="CJ31" s="249"/>
      <c r="CK31" s="249"/>
      <c r="CL31" s="249"/>
      <c r="CM31" s="249"/>
      <c r="CN31" s="249"/>
      <c r="CO31" s="249"/>
      <c r="CP31" s="249"/>
      <c r="CQ31" s="250"/>
      <c r="CR31" s="223" t="s">
        <v>415</v>
      </c>
      <c r="CS31" s="249"/>
      <c r="CT31" s="249"/>
      <c r="CU31" s="249"/>
      <c r="CV31" s="249"/>
      <c r="CW31" s="249"/>
      <c r="CX31" s="249"/>
      <c r="CY31" s="249"/>
      <c r="CZ31" s="249"/>
      <c r="DA31" s="249"/>
      <c r="DB31" s="249"/>
      <c r="DC31" s="250"/>
      <c r="DD31" s="223" t="s">
        <v>415</v>
      </c>
      <c r="DE31" s="249"/>
      <c r="DF31" s="249"/>
      <c r="DG31" s="249"/>
      <c r="DH31" s="249"/>
      <c r="DI31" s="249"/>
      <c r="DJ31" s="249"/>
      <c r="DK31" s="249"/>
      <c r="DL31" s="249"/>
      <c r="DM31" s="249"/>
      <c r="DN31" s="249"/>
      <c r="DO31" s="250"/>
      <c r="DP31" s="223" t="s">
        <v>415</v>
      </c>
      <c r="DQ31" s="249"/>
      <c r="DR31" s="249"/>
      <c r="DS31" s="249"/>
      <c r="DT31" s="249"/>
      <c r="DU31" s="249"/>
      <c r="DV31" s="249"/>
      <c r="DW31" s="249"/>
      <c r="DX31" s="249"/>
      <c r="DY31" s="249"/>
      <c r="DZ31" s="249"/>
      <c r="EA31" s="250"/>
      <c r="EB31" s="223" t="s">
        <v>415</v>
      </c>
      <c r="EC31" s="249"/>
      <c r="ED31" s="249"/>
      <c r="EE31" s="249"/>
      <c r="EF31" s="249"/>
      <c r="EG31" s="249"/>
      <c r="EH31" s="249"/>
      <c r="EI31" s="249"/>
      <c r="EJ31" s="249"/>
      <c r="EK31" s="249"/>
      <c r="EL31" s="249"/>
      <c r="EM31" s="250"/>
      <c r="EN31" s="223" t="s">
        <v>415</v>
      </c>
      <c r="EO31" s="249"/>
      <c r="EP31" s="249"/>
      <c r="EQ31" s="249"/>
      <c r="ER31" s="249"/>
      <c r="ES31" s="249"/>
      <c r="ET31" s="249"/>
      <c r="EU31" s="249"/>
      <c r="EV31" s="249"/>
      <c r="EW31" s="249"/>
      <c r="EX31" s="249"/>
      <c r="EY31" s="250"/>
      <c r="EZ31" s="223" t="s">
        <v>415</v>
      </c>
      <c r="FA31" s="249"/>
      <c r="FB31" s="249"/>
      <c r="FC31" s="249"/>
      <c r="FD31" s="249"/>
      <c r="FE31" s="249"/>
      <c r="FF31" s="249"/>
      <c r="FG31" s="249"/>
      <c r="FH31" s="249"/>
      <c r="FI31" s="249"/>
      <c r="FJ31" s="249"/>
      <c r="FK31" s="250"/>
    </row>
    <row r="32" spans="1:167" ht="14.1" customHeight="1" x14ac:dyDescent="0.25">
      <c r="A32" s="223" t="s">
        <v>116</v>
      </c>
      <c r="B32" s="249"/>
      <c r="C32" s="249"/>
      <c r="D32" s="249"/>
      <c r="E32" s="249"/>
      <c r="F32" s="249"/>
      <c r="G32" s="250"/>
      <c r="H32" s="51"/>
      <c r="I32" s="511" t="s">
        <v>414</v>
      </c>
      <c r="J32" s="511"/>
      <c r="K32" s="511"/>
      <c r="L32" s="511"/>
      <c r="M32" s="511"/>
      <c r="N32" s="511"/>
      <c r="O32" s="511"/>
      <c r="P32" s="511"/>
      <c r="Q32" s="511"/>
      <c r="R32" s="511"/>
      <c r="S32" s="511"/>
      <c r="T32" s="511"/>
      <c r="U32" s="511"/>
      <c r="V32" s="511"/>
      <c r="W32" s="511"/>
      <c r="X32" s="511"/>
      <c r="Y32" s="511"/>
      <c r="Z32" s="511"/>
      <c r="AA32" s="511"/>
      <c r="AB32" s="511"/>
      <c r="AC32" s="511"/>
      <c r="AD32" s="511"/>
      <c r="AE32" s="511"/>
      <c r="AF32" s="512"/>
      <c r="AG32" s="298"/>
      <c r="AH32" s="368"/>
      <c r="AI32" s="368"/>
      <c r="AJ32" s="368"/>
      <c r="AK32" s="368"/>
      <c r="AL32" s="368"/>
      <c r="AM32" s="368"/>
      <c r="AN32" s="368"/>
      <c r="AO32" s="368"/>
      <c r="AP32" s="368"/>
      <c r="AQ32" s="368"/>
      <c r="AR32" s="368"/>
      <c r="AS32" s="368"/>
      <c r="AT32" s="368"/>
      <c r="AU32" s="369"/>
      <c r="AV32" s="223" t="s">
        <v>415</v>
      </c>
      <c r="AW32" s="249"/>
      <c r="AX32" s="249"/>
      <c r="AY32" s="249"/>
      <c r="AZ32" s="249"/>
      <c r="BA32" s="249"/>
      <c r="BB32" s="249"/>
      <c r="BC32" s="249"/>
      <c r="BD32" s="249"/>
      <c r="BE32" s="249"/>
      <c r="BF32" s="249"/>
      <c r="BG32" s="250"/>
      <c r="BH32" s="223" t="s">
        <v>415</v>
      </c>
      <c r="BI32" s="249"/>
      <c r="BJ32" s="249"/>
      <c r="BK32" s="249"/>
      <c r="BL32" s="249"/>
      <c r="BM32" s="249"/>
      <c r="BN32" s="249"/>
      <c r="BO32" s="249"/>
      <c r="BP32" s="249"/>
      <c r="BQ32" s="249"/>
      <c r="BR32" s="249"/>
      <c r="BS32" s="250"/>
      <c r="BT32" s="223" t="s">
        <v>415</v>
      </c>
      <c r="BU32" s="249"/>
      <c r="BV32" s="249"/>
      <c r="BW32" s="249"/>
      <c r="BX32" s="249"/>
      <c r="BY32" s="249"/>
      <c r="BZ32" s="249"/>
      <c r="CA32" s="249"/>
      <c r="CB32" s="249"/>
      <c r="CC32" s="249"/>
      <c r="CD32" s="249"/>
      <c r="CE32" s="250"/>
      <c r="CF32" s="223" t="s">
        <v>415</v>
      </c>
      <c r="CG32" s="249"/>
      <c r="CH32" s="249"/>
      <c r="CI32" s="249"/>
      <c r="CJ32" s="249"/>
      <c r="CK32" s="249"/>
      <c r="CL32" s="249"/>
      <c r="CM32" s="249"/>
      <c r="CN32" s="249"/>
      <c r="CO32" s="249"/>
      <c r="CP32" s="249"/>
      <c r="CQ32" s="250"/>
      <c r="CR32" s="223" t="s">
        <v>415</v>
      </c>
      <c r="CS32" s="249"/>
      <c r="CT32" s="249"/>
      <c r="CU32" s="249"/>
      <c r="CV32" s="249"/>
      <c r="CW32" s="249"/>
      <c r="CX32" s="249"/>
      <c r="CY32" s="249"/>
      <c r="CZ32" s="249"/>
      <c r="DA32" s="249"/>
      <c r="DB32" s="249"/>
      <c r="DC32" s="250"/>
      <c r="DD32" s="223" t="s">
        <v>415</v>
      </c>
      <c r="DE32" s="249"/>
      <c r="DF32" s="249"/>
      <c r="DG32" s="249"/>
      <c r="DH32" s="249"/>
      <c r="DI32" s="249"/>
      <c r="DJ32" s="249"/>
      <c r="DK32" s="249"/>
      <c r="DL32" s="249"/>
      <c r="DM32" s="249"/>
      <c r="DN32" s="249"/>
      <c r="DO32" s="250"/>
      <c r="DP32" s="223" t="s">
        <v>415</v>
      </c>
      <c r="DQ32" s="249"/>
      <c r="DR32" s="249"/>
      <c r="DS32" s="249"/>
      <c r="DT32" s="249"/>
      <c r="DU32" s="249"/>
      <c r="DV32" s="249"/>
      <c r="DW32" s="249"/>
      <c r="DX32" s="249"/>
      <c r="DY32" s="249"/>
      <c r="DZ32" s="249"/>
      <c r="EA32" s="250"/>
      <c r="EB32" s="223" t="s">
        <v>415</v>
      </c>
      <c r="EC32" s="249"/>
      <c r="ED32" s="249"/>
      <c r="EE32" s="249"/>
      <c r="EF32" s="249"/>
      <c r="EG32" s="249"/>
      <c r="EH32" s="249"/>
      <c r="EI32" s="249"/>
      <c r="EJ32" s="249"/>
      <c r="EK32" s="249"/>
      <c r="EL32" s="249"/>
      <c r="EM32" s="250"/>
      <c r="EN32" s="223" t="s">
        <v>415</v>
      </c>
      <c r="EO32" s="249"/>
      <c r="EP32" s="249"/>
      <c r="EQ32" s="249"/>
      <c r="ER32" s="249"/>
      <c r="ES32" s="249"/>
      <c r="ET32" s="249"/>
      <c r="EU32" s="249"/>
      <c r="EV32" s="249"/>
      <c r="EW32" s="249"/>
      <c r="EX32" s="249"/>
      <c r="EY32" s="250"/>
      <c r="EZ32" s="223" t="s">
        <v>415</v>
      </c>
      <c r="FA32" s="249"/>
      <c r="FB32" s="249"/>
      <c r="FC32" s="249"/>
      <c r="FD32" s="249"/>
      <c r="FE32" s="249"/>
      <c r="FF32" s="249"/>
      <c r="FG32" s="249"/>
      <c r="FH32" s="249"/>
      <c r="FI32" s="249"/>
      <c r="FJ32" s="249"/>
      <c r="FK32" s="250"/>
    </row>
  </sheetData>
  <mergeCells count="251">
    <mergeCell ref="DY1:FA1"/>
    <mergeCell ref="DY2:FK2"/>
    <mergeCell ref="DY3:FK3"/>
    <mergeCell ref="DY4:FK4"/>
    <mergeCell ref="AV13:BS13"/>
    <mergeCell ref="AV14:BK14"/>
    <mergeCell ref="BL14:BS14"/>
    <mergeCell ref="AV12:FK12"/>
    <mergeCell ref="BT14:CQ14"/>
    <mergeCell ref="DY5:FK5"/>
    <mergeCell ref="DY6:FK6"/>
    <mergeCell ref="BH15:BS15"/>
    <mergeCell ref="CR17:DC17"/>
    <mergeCell ref="CR16:DC16"/>
    <mergeCell ref="EZ15:FK15"/>
    <mergeCell ref="A8:FK8"/>
    <mergeCell ref="A12:G15"/>
    <mergeCell ref="H12:AF15"/>
    <mergeCell ref="AG12:AU15"/>
    <mergeCell ref="AV15:BG15"/>
    <mergeCell ref="BT15:CE15"/>
    <mergeCell ref="BT13:FK13"/>
    <mergeCell ref="CR14:DO14"/>
    <mergeCell ref="CR15:DC15"/>
    <mergeCell ref="DD15:DO15"/>
    <mergeCell ref="DP14:EM14"/>
    <mergeCell ref="DP15:EA15"/>
    <mergeCell ref="EB15:EM15"/>
    <mergeCell ref="EN14:FK14"/>
    <mergeCell ref="CF15:CQ15"/>
    <mergeCell ref="EN15:EY15"/>
    <mergeCell ref="A10:FK10"/>
    <mergeCell ref="A17:G17"/>
    <mergeCell ref="H17:AF17"/>
    <mergeCell ref="AG17:AU17"/>
    <mergeCell ref="AV17:BG17"/>
    <mergeCell ref="BH17:BS17"/>
    <mergeCell ref="BT17:CE17"/>
    <mergeCell ref="A16:G16"/>
    <mergeCell ref="H16:AF16"/>
    <mergeCell ref="AG16:AU16"/>
    <mergeCell ref="AV16:BG16"/>
    <mergeCell ref="BH16:BS16"/>
    <mergeCell ref="BT16:CE16"/>
    <mergeCell ref="EN17:EY17"/>
    <mergeCell ref="EN16:EY16"/>
    <mergeCell ref="EZ16:FK16"/>
    <mergeCell ref="EN18:EY18"/>
    <mergeCell ref="EZ18:FK18"/>
    <mergeCell ref="EZ17:FK17"/>
    <mergeCell ref="CF17:CQ17"/>
    <mergeCell ref="DD16:DO16"/>
    <mergeCell ref="DP16:EA16"/>
    <mergeCell ref="EB16:EM16"/>
    <mergeCell ref="DD17:DO17"/>
    <mergeCell ref="DP17:EA17"/>
    <mergeCell ref="EB17:EM17"/>
    <mergeCell ref="CF16:CQ16"/>
    <mergeCell ref="EB18:EM18"/>
    <mergeCell ref="CR18:DC18"/>
    <mergeCell ref="DD18:DO18"/>
    <mergeCell ref="A20:G20"/>
    <mergeCell ref="H20:AF20"/>
    <mergeCell ref="AG20:AU20"/>
    <mergeCell ref="AV20:BG20"/>
    <mergeCell ref="EB19:EM19"/>
    <mergeCell ref="CF18:CQ18"/>
    <mergeCell ref="A19:G19"/>
    <mergeCell ref="H19:AF19"/>
    <mergeCell ref="AG19:AU19"/>
    <mergeCell ref="AV19:BG19"/>
    <mergeCell ref="DP18:EA18"/>
    <mergeCell ref="A18:G18"/>
    <mergeCell ref="H18:AF18"/>
    <mergeCell ref="AG18:AU18"/>
    <mergeCell ref="BH19:BS19"/>
    <mergeCell ref="BT19:CE19"/>
    <mergeCell ref="CF19:CQ19"/>
    <mergeCell ref="CR19:DC19"/>
    <mergeCell ref="AV18:BG18"/>
    <mergeCell ref="BH20:BS20"/>
    <mergeCell ref="BH18:BS18"/>
    <mergeCell ref="BT18:CE18"/>
    <mergeCell ref="AG21:AU21"/>
    <mergeCell ref="EZ19:FK19"/>
    <mergeCell ref="BT20:CE20"/>
    <mergeCell ref="CF20:CQ20"/>
    <mergeCell ref="CR20:DC20"/>
    <mergeCell ref="DD20:DO20"/>
    <mergeCell ref="EN19:EY19"/>
    <mergeCell ref="EZ21:FK21"/>
    <mergeCell ref="DP20:EA20"/>
    <mergeCell ref="EB20:EM20"/>
    <mergeCell ref="EN20:EY20"/>
    <mergeCell ref="EZ20:FK20"/>
    <mergeCell ref="DP21:EA21"/>
    <mergeCell ref="EB21:EM21"/>
    <mergeCell ref="EN21:EY21"/>
    <mergeCell ref="AV21:BG21"/>
    <mergeCell ref="DD19:DO19"/>
    <mergeCell ref="DP19:EA19"/>
    <mergeCell ref="BT22:CE22"/>
    <mergeCell ref="CF22:CQ22"/>
    <mergeCell ref="CR22:DC22"/>
    <mergeCell ref="DD22:DO22"/>
    <mergeCell ref="DD21:DO21"/>
    <mergeCell ref="CF21:CQ21"/>
    <mergeCell ref="CR21:DC21"/>
    <mergeCell ref="BT21:CE21"/>
    <mergeCell ref="A23:G23"/>
    <mergeCell ref="H23:AF23"/>
    <mergeCell ref="AV23:BG23"/>
    <mergeCell ref="CR23:DC23"/>
    <mergeCell ref="BH23:BS23"/>
    <mergeCell ref="BT23:CE23"/>
    <mergeCell ref="CF23:CQ23"/>
    <mergeCell ref="AG23:AU23"/>
    <mergeCell ref="A22:G22"/>
    <mergeCell ref="H22:AF22"/>
    <mergeCell ref="AV22:BG22"/>
    <mergeCell ref="BH22:BS22"/>
    <mergeCell ref="AG22:AU22"/>
    <mergeCell ref="BH21:BS21"/>
    <mergeCell ref="A21:G21"/>
    <mergeCell ref="H21:AF21"/>
    <mergeCell ref="DD24:DO24"/>
    <mergeCell ref="DP24:EA24"/>
    <mergeCell ref="EB24:EM24"/>
    <mergeCell ref="EB25:EM25"/>
    <mergeCell ref="EN25:EY25"/>
    <mergeCell ref="EN24:EY24"/>
    <mergeCell ref="EZ24:FK24"/>
    <mergeCell ref="DD26:DO26"/>
    <mergeCell ref="DD25:DO25"/>
    <mergeCell ref="DP25:EA25"/>
    <mergeCell ref="DP26:EA26"/>
    <mergeCell ref="EB26:EM26"/>
    <mergeCell ref="EN26:EY26"/>
    <mergeCell ref="EZ26:FK26"/>
    <mergeCell ref="EZ25:FK25"/>
    <mergeCell ref="EZ22:FK22"/>
    <mergeCell ref="DD23:DO23"/>
    <mergeCell ref="DP23:EA23"/>
    <mergeCell ref="EB23:EM23"/>
    <mergeCell ref="EN23:EY23"/>
    <mergeCell ref="EZ23:FK23"/>
    <mergeCell ref="DP22:EA22"/>
    <mergeCell ref="EB22:EM22"/>
    <mergeCell ref="EN22:EY22"/>
    <mergeCell ref="A24:G24"/>
    <mergeCell ref="H24:AF24"/>
    <mergeCell ref="AG24:AU24"/>
    <mergeCell ref="AV24:BG24"/>
    <mergeCell ref="BT27:CE27"/>
    <mergeCell ref="CF27:CQ27"/>
    <mergeCell ref="BT26:CE26"/>
    <mergeCell ref="CF26:CQ26"/>
    <mergeCell ref="CR24:DC24"/>
    <mergeCell ref="BH24:BS24"/>
    <mergeCell ref="BT24:CE24"/>
    <mergeCell ref="CF24:CQ24"/>
    <mergeCell ref="A25:G25"/>
    <mergeCell ref="H25:AF25"/>
    <mergeCell ref="AG25:AU25"/>
    <mergeCell ref="AV25:BG25"/>
    <mergeCell ref="BH25:BS25"/>
    <mergeCell ref="BT25:CE25"/>
    <mergeCell ref="CF25:CQ25"/>
    <mergeCell ref="CR25:DC25"/>
    <mergeCell ref="A26:G26"/>
    <mergeCell ref="H26:AF26"/>
    <mergeCell ref="AG26:AU26"/>
    <mergeCell ref="AV26:BG26"/>
    <mergeCell ref="BH26:BS26"/>
    <mergeCell ref="CR26:DC26"/>
    <mergeCell ref="CR27:DC27"/>
    <mergeCell ref="DD27:DO27"/>
    <mergeCell ref="DP27:EA27"/>
    <mergeCell ref="EB27:EM27"/>
    <mergeCell ref="A27:G27"/>
    <mergeCell ref="H27:AF27"/>
    <mergeCell ref="AV27:BG27"/>
    <mergeCell ref="BH27:BS27"/>
    <mergeCell ref="AG27:AU27"/>
    <mergeCell ref="EN27:EY27"/>
    <mergeCell ref="EZ27:FK27"/>
    <mergeCell ref="A28:G28"/>
    <mergeCell ref="H28:AF28"/>
    <mergeCell ref="AG28:AU28"/>
    <mergeCell ref="AV28:BG28"/>
    <mergeCell ref="BH28:BS28"/>
    <mergeCell ref="BT28:CE28"/>
    <mergeCell ref="CF28:CQ28"/>
    <mergeCell ref="CR28:DC28"/>
    <mergeCell ref="DD28:DO28"/>
    <mergeCell ref="DP28:EA28"/>
    <mergeCell ref="EB28:EM28"/>
    <mergeCell ref="EN28:EY28"/>
    <mergeCell ref="A29:G29"/>
    <mergeCell ref="H29:AF29"/>
    <mergeCell ref="BH29:BS29"/>
    <mergeCell ref="AG29:AU29"/>
    <mergeCell ref="AV29:BG29"/>
    <mergeCell ref="CR31:DC31"/>
    <mergeCell ref="BT30:CE30"/>
    <mergeCell ref="DD30:DO30"/>
    <mergeCell ref="DP30:EA30"/>
    <mergeCell ref="A31:G31"/>
    <mergeCell ref="H31:AF31"/>
    <mergeCell ref="DD29:DO29"/>
    <mergeCell ref="BT29:CE29"/>
    <mergeCell ref="CF29:CQ29"/>
    <mergeCell ref="CR29:DC29"/>
    <mergeCell ref="DP29:EA29"/>
    <mergeCell ref="BT31:CE31"/>
    <mergeCell ref="CF31:CQ31"/>
    <mergeCell ref="EB32:EM32"/>
    <mergeCell ref="EN29:EY29"/>
    <mergeCell ref="EZ29:FK29"/>
    <mergeCell ref="EZ28:FK28"/>
    <mergeCell ref="EN31:EY31"/>
    <mergeCell ref="EB30:EM30"/>
    <mergeCell ref="EN30:EY30"/>
    <mergeCell ref="EZ30:FK30"/>
    <mergeCell ref="EB29:EM29"/>
    <mergeCell ref="EN32:EY32"/>
    <mergeCell ref="EZ32:FK32"/>
    <mergeCell ref="EZ31:FK31"/>
    <mergeCell ref="EB31:EM31"/>
    <mergeCell ref="I32:AF32"/>
    <mergeCell ref="CF32:CQ32"/>
    <mergeCell ref="CR32:DC32"/>
    <mergeCell ref="DD32:DO32"/>
    <mergeCell ref="DP32:EA32"/>
    <mergeCell ref="A32:G32"/>
    <mergeCell ref="A30:G30"/>
    <mergeCell ref="H30:AF30"/>
    <mergeCell ref="AV32:BG32"/>
    <mergeCell ref="AG32:AU32"/>
    <mergeCell ref="DP31:EA31"/>
    <mergeCell ref="AG30:AU30"/>
    <mergeCell ref="AV30:BG30"/>
    <mergeCell ref="BH32:BS32"/>
    <mergeCell ref="BH30:BS30"/>
    <mergeCell ref="CF30:CQ30"/>
    <mergeCell ref="CR30:DC30"/>
    <mergeCell ref="AG31:AU31"/>
    <mergeCell ref="AV31:BG31"/>
    <mergeCell ref="BH31:BS31"/>
    <mergeCell ref="BT32:CE32"/>
    <mergeCell ref="DD31:DO31"/>
  </mergeCells>
  <phoneticPr fontId="7" type="noConversion"/>
  <pageMargins left="0.39370078740157483" right="0.31496062992125984" top="0.59055118110236227" bottom="0.31496062992125984" header="0.19685039370078741" footer="0.19685039370078741"/>
  <pageSetup paperSize="9" orientation="landscape" r:id="rId1"/>
  <headerFooter alignWithMargins="0"/>
  <ignoredErrors>
    <ignoredError sqref="AG19 AG24 AG26" numberStoredAsText="1"/>
  </ignoredErrors>
  <drawing r:id="rId2"/>
  <legacyDrawing r:id="rId3"/>
  <controls>
    <mc:AlternateContent xmlns:mc="http://schemas.openxmlformats.org/markup-compatibility/2006">
      <mc:Choice Requires="x14">
        <control shapeId="16389" r:id="rId4" name="CheckBox1">
          <controlPr defaultSize="0" print="0" autoLine="0" r:id="rId5">
            <anchor>
              <from>
                <xdr:col>0</xdr:col>
                <xdr:colOff>19050</xdr:colOff>
                <xdr:row>4</xdr:row>
                <xdr:rowOff>9525</xdr:rowOff>
              </from>
              <to>
                <xdr:col>16</xdr:col>
                <xdr:colOff>9525</xdr:colOff>
                <xdr:row>5</xdr:row>
                <xdr:rowOff>114300</xdr:rowOff>
              </to>
            </anchor>
          </controlPr>
        </control>
      </mc:Choice>
      <mc:Fallback>
        <control shapeId="16389" r:id="rId4" name="CheckBox1"/>
      </mc:Fallback>
    </mc:AlternateContent>
    <mc:AlternateContent xmlns:mc="http://schemas.openxmlformats.org/markup-compatibility/2006">
      <mc:Choice Requires="x14">
        <control shapeId="16388" r:id="rId6" name="ToggleButton1">
          <controlPr defaultSize="0" print="0" autoLine="0" r:id="rId7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3</xdr:row>
                <xdr:rowOff>38100</xdr:rowOff>
              </to>
            </anchor>
          </controlPr>
        </control>
      </mc:Choice>
      <mc:Fallback>
        <control shapeId="16388" r:id="rId6" name="ToggleButton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9"/>
  <dimension ref="A1:FK32"/>
  <sheetViews>
    <sheetView view="pageBreakPreview" topLeftCell="A10" zoomScaleNormal="100" workbookViewId="0">
      <selection activeCell="AV24" sqref="AV24:BG24"/>
    </sheetView>
  </sheetViews>
  <sheetFormatPr defaultColWidth="0.85546875" defaultRowHeight="15" x14ac:dyDescent="0.25"/>
  <cols>
    <col min="1" max="167" width="0.85546875" style="27"/>
    <col min="168" max="16384" width="0.85546875" style="5"/>
  </cols>
  <sheetData>
    <row r="1" spans="1:167" s="2" customFormat="1" ht="12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 t="s">
        <v>416</v>
      </c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</row>
    <row r="2" spans="1:167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 t="s">
        <v>2</v>
      </c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</row>
    <row r="3" spans="1:167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 t="s">
        <v>3</v>
      </c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4" spans="1:167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 t="s">
        <v>4</v>
      </c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spans="1:167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 t="s">
        <v>5</v>
      </c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spans="1:167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 t="s">
        <v>6</v>
      </c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8" spans="1:167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  <c r="DE8" s="257"/>
      <c r="DF8" s="257"/>
      <c r="DG8" s="257"/>
      <c r="DH8" s="257"/>
      <c r="DI8" s="257"/>
      <c r="DJ8" s="257"/>
      <c r="DK8" s="257"/>
      <c r="DL8" s="257"/>
      <c r="DM8" s="257"/>
      <c r="DN8" s="257"/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7"/>
      <c r="EF8" s="257"/>
      <c r="EG8" s="257"/>
      <c r="EH8" s="257"/>
      <c r="EI8" s="257"/>
      <c r="EJ8" s="257"/>
      <c r="EK8" s="257"/>
      <c r="EL8" s="257"/>
      <c r="EM8" s="257"/>
      <c r="EN8" s="257"/>
      <c r="EO8" s="257"/>
      <c r="EP8" s="257"/>
      <c r="EQ8" s="257"/>
      <c r="ER8" s="257"/>
      <c r="ES8" s="257"/>
      <c r="ET8" s="257"/>
      <c r="EU8" s="257"/>
      <c r="EV8" s="257"/>
      <c r="EW8" s="257"/>
      <c r="EX8" s="257"/>
      <c r="EY8" s="257"/>
      <c r="EZ8" s="257"/>
      <c r="FA8" s="257"/>
      <c r="FB8" s="257"/>
      <c r="FC8" s="257"/>
      <c r="FD8" s="257"/>
      <c r="FE8" s="257"/>
      <c r="FF8" s="257"/>
      <c r="FG8" s="257"/>
      <c r="FH8" s="257"/>
      <c r="FI8" s="257"/>
      <c r="FJ8" s="257"/>
      <c r="FK8" s="257"/>
    </row>
    <row r="10" spans="1:167" ht="16.5" x14ac:dyDescent="0.25">
      <c r="A10" s="81" t="s">
        <v>417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</row>
    <row r="12" spans="1:167" x14ac:dyDescent="0.25">
      <c r="A12" s="192" t="s">
        <v>51</v>
      </c>
      <c r="B12" s="212"/>
      <c r="C12" s="212"/>
      <c r="D12" s="212"/>
      <c r="E12" s="212"/>
      <c r="F12" s="212"/>
      <c r="G12" s="213"/>
      <c r="H12" s="192" t="s">
        <v>396</v>
      </c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2"/>
      <c r="AE12" s="212"/>
      <c r="AF12" s="213"/>
      <c r="AG12" s="192" t="s">
        <v>397</v>
      </c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3"/>
      <c r="AV12" s="189" t="s">
        <v>338</v>
      </c>
      <c r="AW12" s="190"/>
      <c r="AX12" s="190"/>
      <c r="AY12" s="190"/>
      <c r="AZ12" s="190"/>
      <c r="BA12" s="190"/>
      <c r="BB12" s="190"/>
      <c r="BC12" s="190"/>
      <c r="BD12" s="190"/>
      <c r="BE12" s="190"/>
      <c r="BF12" s="190"/>
      <c r="BG12" s="190"/>
      <c r="BH12" s="190"/>
      <c r="BI12" s="190"/>
      <c r="BJ12" s="190"/>
      <c r="BK12" s="190"/>
      <c r="BL12" s="190"/>
      <c r="BM12" s="190"/>
      <c r="BN12" s="190"/>
      <c r="BO12" s="190"/>
      <c r="BP12" s="190"/>
      <c r="BQ12" s="190"/>
      <c r="BR12" s="190"/>
      <c r="BS12" s="190"/>
      <c r="BT12" s="190"/>
      <c r="BU12" s="190"/>
      <c r="BV12" s="190"/>
      <c r="BW12" s="190"/>
      <c r="BX12" s="190"/>
      <c r="BY12" s="190"/>
      <c r="BZ12" s="190"/>
      <c r="CA12" s="190"/>
      <c r="CB12" s="190"/>
      <c r="CC12" s="190"/>
      <c r="CD12" s="190"/>
      <c r="CE12" s="190"/>
      <c r="CF12" s="190"/>
      <c r="CG12" s="190"/>
      <c r="CH12" s="190"/>
      <c r="CI12" s="190"/>
      <c r="CJ12" s="190"/>
      <c r="CK12" s="190"/>
      <c r="CL12" s="190"/>
      <c r="CM12" s="190"/>
      <c r="CN12" s="190"/>
      <c r="CO12" s="190"/>
      <c r="CP12" s="190"/>
      <c r="CQ12" s="190"/>
      <c r="CR12" s="190"/>
      <c r="CS12" s="190"/>
      <c r="CT12" s="190"/>
      <c r="CU12" s="190"/>
      <c r="CV12" s="190"/>
      <c r="CW12" s="190"/>
      <c r="CX12" s="190"/>
      <c r="CY12" s="190"/>
      <c r="CZ12" s="190"/>
      <c r="DA12" s="190"/>
      <c r="DB12" s="190"/>
      <c r="DC12" s="190"/>
      <c r="DD12" s="190"/>
      <c r="DE12" s="190"/>
      <c r="DF12" s="190"/>
      <c r="DG12" s="190"/>
      <c r="DH12" s="190"/>
      <c r="DI12" s="190"/>
      <c r="DJ12" s="190"/>
      <c r="DK12" s="190"/>
      <c r="DL12" s="190"/>
      <c r="DM12" s="190"/>
      <c r="DN12" s="190"/>
      <c r="DO12" s="190"/>
      <c r="DP12" s="190"/>
      <c r="DQ12" s="190"/>
      <c r="DR12" s="190"/>
      <c r="DS12" s="190"/>
      <c r="DT12" s="190"/>
      <c r="DU12" s="190"/>
      <c r="DV12" s="190"/>
      <c r="DW12" s="190"/>
      <c r="DX12" s="190"/>
      <c r="DY12" s="190"/>
      <c r="DZ12" s="190"/>
      <c r="EA12" s="190"/>
      <c r="EB12" s="190"/>
      <c r="EC12" s="190"/>
      <c r="ED12" s="190"/>
      <c r="EE12" s="190"/>
      <c r="EF12" s="190"/>
      <c r="EG12" s="190"/>
      <c r="EH12" s="190"/>
      <c r="EI12" s="190"/>
      <c r="EJ12" s="190"/>
      <c r="EK12" s="190"/>
      <c r="EL12" s="190"/>
      <c r="EM12" s="190"/>
      <c r="EN12" s="190"/>
      <c r="EO12" s="190"/>
      <c r="EP12" s="190"/>
      <c r="EQ12" s="190"/>
      <c r="ER12" s="190"/>
      <c r="ES12" s="190"/>
      <c r="ET12" s="190"/>
      <c r="EU12" s="190"/>
      <c r="EV12" s="190"/>
      <c r="EW12" s="190"/>
      <c r="EX12" s="190"/>
      <c r="EY12" s="190"/>
      <c r="EZ12" s="190"/>
      <c r="FA12" s="190"/>
      <c r="FB12" s="190"/>
      <c r="FC12" s="190"/>
      <c r="FD12" s="190"/>
      <c r="FE12" s="190"/>
      <c r="FF12" s="190"/>
      <c r="FG12" s="190"/>
      <c r="FH12" s="190"/>
      <c r="FI12" s="190"/>
      <c r="FJ12" s="190"/>
      <c r="FK12" s="191"/>
    </row>
    <row r="13" spans="1:167" ht="15" customHeight="1" x14ac:dyDescent="0.25">
      <c r="A13" s="300"/>
      <c r="B13" s="301"/>
      <c r="C13" s="301"/>
      <c r="D13" s="301"/>
      <c r="E13" s="301"/>
      <c r="F13" s="301"/>
      <c r="G13" s="302"/>
      <c r="H13" s="300"/>
      <c r="I13" s="301"/>
      <c r="J13" s="301"/>
      <c r="K13" s="301"/>
      <c r="L13" s="301"/>
      <c r="M13" s="301"/>
      <c r="N13" s="301"/>
      <c r="O13" s="301"/>
      <c r="P13" s="301"/>
      <c r="Q13" s="301"/>
      <c r="R13" s="301"/>
      <c r="S13" s="301"/>
      <c r="T13" s="301"/>
      <c r="U13" s="301"/>
      <c r="V13" s="301"/>
      <c r="W13" s="301"/>
      <c r="X13" s="301"/>
      <c r="Y13" s="301"/>
      <c r="Z13" s="301"/>
      <c r="AA13" s="301"/>
      <c r="AB13" s="301"/>
      <c r="AC13" s="301"/>
      <c r="AD13" s="301"/>
      <c r="AE13" s="301"/>
      <c r="AF13" s="302"/>
      <c r="AG13" s="300"/>
      <c r="AH13" s="301"/>
      <c r="AI13" s="301"/>
      <c r="AJ13" s="301"/>
      <c r="AK13" s="301"/>
      <c r="AL13" s="301"/>
      <c r="AM13" s="301"/>
      <c r="AN13" s="301"/>
      <c r="AO13" s="301"/>
      <c r="AP13" s="301"/>
      <c r="AQ13" s="301"/>
      <c r="AR13" s="301"/>
      <c r="AS13" s="301"/>
      <c r="AT13" s="301"/>
      <c r="AU13" s="302"/>
      <c r="AV13" s="192" t="s">
        <v>733</v>
      </c>
      <c r="AW13" s="193"/>
      <c r="AX13" s="193"/>
      <c r="AY13" s="193"/>
      <c r="AZ13" s="193"/>
      <c r="BA13" s="193"/>
      <c r="BB13" s="193"/>
      <c r="BC13" s="193"/>
      <c r="BD13" s="193"/>
      <c r="BE13" s="193"/>
      <c r="BF13" s="193"/>
      <c r="BG13" s="193"/>
      <c r="BH13" s="193"/>
      <c r="BI13" s="193"/>
      <c r="BJ13" s="193"/>
      <c r="BK13" s="193"/>
      <c r="BL13" s="193"/>
      <c r="BM13" s="193"/>
      <c r="BN13" s="193"/>
      <c r="BO13" s="193"/>
      <c r="BP13" s="193"/>
      <c r="BQ13" s="193"/>
      <c r="BR13" s="193"/>
      <c r="BS13" s="194"/>
      <c r="BT13" s="189" t="s">
        <v>248</v>
      </c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190"/>
      <c r="CH13" s="190"/>
      <c r="CI13" s="190"/>
      <c r="CJ13" s="190"/>
      <c r="CK13" s="190"/>
      <c r="CL13" s="190"/>
      <c r="CM13" s="190"/>
      <c r="CN13" s="190"/>
      <c r="CO13" s="190"/>
      <c r="CP13" s="190"/>
      <c r="CQ13" s="190"/>
      <c r="CR13" s="190"/>
      <c r="CS13" s="190"/>
      <c r="CT13" s="190"/>
      <c r="CU13" s="190"/>
      <c r="CV13" s="190"/>
      <c r="CW13" s="190"/>
      <c r="CX13" s="190"/>
      <c r="CY13" s="190"/>
      <c r="CZ13" s="190"/>
      <c r="DA13" s="190"/>
      <c r="DB13" s="190"/>
      <c r="DC13" s="190"/>
      <c r="DD13" s="190"/>
      <c r="DE13" s="190"/>
      <c r="DF13" s="190"/>
      <c r="DG13" s="190"/>
      <c r="DH13" s="190"/>
      <c r="DI13" s="190"/>
      <c r="DJ13" s="190"/>
      <c r="DK13" s="190"/>
      <c r="DL13" s="190"/>
      <c r="DM13" s="190"/>
      <c r="DN13" s="190"/>
      <c r="DO13" s="190"/>
      <c r="DP13" s="190"/>
      <c r="DQ13" s="190"/>
      <c r="DR13" s="190"/>
      <c r="DS13" s="190"/>
      <c r="DT13" s="190"/>
      <c r="DU13" s="190"/>
      <c r="DV13" s="190"/>
      <c r="DW13" s="190"/>
      <c r="DX13" s="190"/>
      <c r="DY13" s="190"/>
      <c r="DZ13" s="190"/>
      <c r="EA13" s="190"/>
      <c r="EB13" s="190"/>
      <c r="EC13" s="190"/>
      <c r="ED13" s="190"/>
      <c r="EE13" s="190"/>
      <c r="EF13" s="190"/>
      <c r="EG13" s="190"/>
      <c r="EH13" s="190"/>
      <c r="EI13" s="190"/>
      <c r="EJ13" s="190"/>
      <c r="EK13" s="190"/>
      <c r="EL13" s="190"/>
      <c r="EM13" s="190"/>
      <c r="EN13" s="190"/>
      <c r="EO13" s="190"/>
      <c r="EP13" s="190"/>
      <c r="EQ13" s="190"/>
      <c r="ER13" s="190"/>
      <c r="ES13" s="190"/>
      <c r="ET13" s="190"/>
      <c r="EU13" s="190"/>
      <c r="EV13" s="190"/>
      <c r="EW13" s="190"/>
      <c r="EX13" s="190"/>
      <c r="EY13" s="190"/>
      <c r="EZ13" s="190"/>
      <c r="FA13" s="190"/>
      <c r="FB13" s="190"/>
      <c r="FC13" s="190"/>
      <c r="FD13" s="190"/>
      <c r="FE13" s="190"/>
      <c r="FF13" s="190"/>
      <c r="FG13" s="190"/>
      <c r="FH13" s="190"/>
      <c r="FI13" s="190"/>
      <c r="FJ13" s="190"/>
      <c r="FK13" s="191"/>
    </row>
    <row r="14" spans="1:167" x14ac:dyDescent="0.25">
      <c r="A14" s="300"/>
      <c r="B14" s="301"/>
      <c r="C14" s="301"/>
      <c r="D14" s="301"/>
      <c r="E14" s="301"/>
      <c r="F14" s="301"/>
      <c r="G14" s="302"/>
      <c r="H14" s="300"/>
      <c r="I14" s="301"/>
      <c r="J14" s="301"/>
      <c r="K14" s="301"/>
      <c r="L14" s="301"/>
      <c r="M14" s="301"/>
      <c r="N14" s="301"/>
      <c r="O14" s="301"/>
      <c r="P14" s="301"/>
      <c r="Q14" s="301"/>
      <c r="R14" s="301"/>
      <c r="S14" s="301"/>
      <c r="T14" s="301"/>
      <c r="U14" s="301"/>
      <c r="V14" s="301"/>
      <c r="W14" s="301"/>
      <c r="X14" s="301"/>
      <c r="Y14" s="301"/>
      <c r="Z14" s="301"/>
      <c r="AA14" s="301"/>
      <c r="AB14" s="301"/>
      <c r="AC14" s="301"/>
      <c r="AD14" s="301"/>
      <c r="AE14" s="301"/>
      <c r="AF14" s="302"/>
      <c r="AG14" s="300"/>
      <c r="AH14" s="301"/>
      <c r="AI14" s="301"/>
      <c r="AJ14" s="301"/>
      <c r="AK14" s="301"/>
      <c r="AL14" s="301"/>
      <c r="AM14" s="301"/>
      <c r="AN14" s="301"/>
      <c r="AO14" s="301"/>
      <c r="AP14" s="301"/>
      <c r="AQ14" s="301"/>
      <c r="AR14" s="301"/>
      <c r="AS14" s="301"/>
      <c r="AT14" s="301"/>
      <c r="AU14" s="302"/>
      <c r="AV14" s="214" t="s">
        <v>731</v>
      </c>
      <c r="AW14" s="215"/>
      <c r="AX14" s="215"/>
      <c r="AY14" s="215"/>
      <c r="AZ14" s="215"/>
      <c r="BA14" s="215"/>
      <c r="BB14" s="215"/>
      <c r="BC14" s="215"/>
      <c r="BD14" s="215"/>
      <c r="BE14" s="215"/>
      <c r="BF14" s="215"/>
      <c r="BG14" s="215"/>
      <c r="BH14" s="215"/>
      <c r="BI14" s="215"/>
      <c r="BJ14" s="215"/>
      <c r="BK14" s="221">
        <f>Приложение1!BC44-1</f>
        <v>2010</v>
      </c>
      <c r="BL14" s="221"/>
      <c r="BM14" s="221"/>
      <c r="BN14" s="221"/>
      <c r="BO14" s="221"/>
      <c r="BP14" s="221"/>
      <c r="BQ14" s="221"/>
      <c r="BR14" s="221"/>
      <c r="BS14" s="222"/>
      <c r="BT14" s="254">
        <f>BK14-1</f>
        <v>2009</v>
      </c>
      <c r="BU14" s="255"/>
      <c r="BV14" s="255"/>
      <c r="BW14" s="255"/>
      <c r="BX14" s="255"/>
      <c r="BY14" s="255"/>
      <c r="BZ14" s="255"/>
      <c r="CA14" s="255"/>
      <c r="CB14" s="255"/>
      <c r="CC14" s="255"/>
      <c r="CD14" s="255"/>
      <c r="CE14" s="255"/>
      <c r="CF14" s="255"/>
      <c r="CG14" s="255"/>
      <c r="CH14" s="255"/>
      <c r="CI14" s="255"/>
      <c r="CJ14" s="255"/>
      <c r="CK14" s="255"/>
      <c r="CL14" s="255"/>
      <c r="CM14" s="255"/>
      <c r="CN14" s="255"/>
      <c r="CO14" s="255"/>
      <c r="CP14" s="255"/>
      <c r="CQ14" s="256"/>
      <c r="CR14" s="254">
        <f>BT14-1</f>
        <v>2008</v>
      </c>
      <c r="CS14" s="255"/>
      <c r="CT14" s="255"/>
      <c r="CU14" s="255"/>
      <c r="CV14" s="255"/>
      <c r="CW14" s="255"/>
      <c r="CX14" s="255"/>
      <c r="CY14" s="255"/>
      <c r="CZ14" s="255"/>
      <c r="DA14" s="255"/>
      <c r="DB14" s="255"/>
      <c r="DC14" s="255"/>
      <c r="DD14" s="255"/>
      <c r="DE14" s="255"/>
      <c r="DF14" s="255"/>
      <c r="DG14" s="255"/>
      <c r="DH14" s="255"/>
      <c r="DI14" s="255"/>
      <c r="DJ14" s="255"/>
      <c r="DK14" s="255"/>
      <c r="DL14" s="255"/>
      <c r="DM14" s="255"/>
      <c r="DN14" s="255"/>
      <c r="DO14" s="256"/>
      <c r="DP14" s="254">
        <f>CR14-1</f>
        <v>2007</v>
      </c>
      <c r="DQ14" s="255"/>
      <c r="DR14" s="255"/>
      <c r="DS14" s="255"/>
      <c r="DT14" s="255"/>
      <c r="DU14" s="255"/>
      <c r="DV14" s="255"/>
      <c r="DW14" s="255"/>
      <c r="DX14" s="255"/>
      <c r="DY14" s="255"/>
      <c r="DZ14" s="255"/>
      <c r="EA14" s="255"/>
      <c r="EB14" s="255"/>
      <c r="EC14" s="255"/>
      <c r="ED14" s="255"/>
      <c r="EE14" s="255"/>
      <c r="EF14" s="255"/>
      <c r="EG14" s="255"/>
      <c r="EH14" s="255"/>
      <c r="EI14" s="255"/>
      <c r="EJ14" s="255"/>
      <c r="EK14" s="255"/>
      <c r="EL14" s="255"/>
      <c r="EM14" s="256"/>
      <c r="EN14" s="254">
        <f>DP14-1</f>
        <v>2006</v>
      </c>
      <c r="EO14" s="255"/>
      <c r="EP14" s="255"/>
      <c r="EQ14" s="255"/>
      <c r="ER14" s="255"/>
      <c r="ES14" s="255"/>
      <c r="ET14" s="255"/>
      <c r="EU14" s="255"/>
      <c r="EV14" s="255"/>
      <c r="EW14" s="255"/>
      <c r="EX14" s="255"/>
      <c r="EY14" s="255"/>
      <c r="EZ14" s="255"/>
      <c r="FA14" s="255"/>
      <c r="FB14" s="255"/>
      <c r="FC14" s="255"/>
      <c r="FD14" s="255"/>
      <c r="FE14" s="255"/>
      <c r="FF14" s="255"/>
      <c r="FG14" s="255"/>
      <c r="FH14" s="255"/>
      <c r="FI14" s="255"/>
      <c r="FJ14" s="255"/>
      <c r="FK14" s="256"/>
    </row>
    <row r="15" spans="1:167" ht="59.25" customHeight="1" x14ac:dyDescent="0.25">
      <c r="A15" s="214"/>
      <c r="B15" s="215"/>
      <c r="C15" s="215"/>
      <c r="D15" s="215"/>
      <c r="E15" s="215"/>
      <c r="F15" s="215"/>
      <c r="G15" s="216"/>
      <c r="H15" s="214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5"/>
      <c r="T15" s="215"/>
      <c r="U15" s="215"/>
      <c r="V15" s="215"/>
      <c r="W15" s="215"/>
      <c r="X15" s="215"/>
      <c r="Y15" s="215"/>
      <c r="Z15" s="215"/>
      <c r="AA15" s="215"/>
      <c r="AB15" s="215"/>
      <c r="AC15" s="215"/>
      <c r="AD15" s="215"/>
      <c r="AE15" s="215"/>
      <c r="AF15" s="216"/>
      <c r="AG15" s="214"/>
      <c r="AH15" s="215"/>
      <c r="AI15" s="215"/>
      <c r="AJ15" s="215"/>
      <c r="AK15" s="215"/>
      <c r="AL15" s="215"/>
      <c r="AM15" s="215"/>
      <c r="AN15" s="215"/>
      <c r="AO15" s="215"/>
      <c r="AP15" s="215"/>
      <c r="AQ15" s="215"/>
      <c r="AR15" s="215"/>
      <c r="AS15" s="215"/>
      <c r="AT15" s="215"/>
      <c r="AU15" s="216"/>
      <c r="AV15" s="186" t="s">
        <v>418</v>
      </c>
      <c r="AW15" s="187"/>
      <c r="AX15" s="187"/>
      <c r="AY15" s="187"/>
      <c r="AZ15" s="187"/>
      <c r="BA15" s="187"/>
      <c r="BB15" s="187"/>
      <c r="BC15" s="187"/>
      <c r="BD15" s="187"/>
      <c r="BE15" s="187"/>
      <c r="BF15" s="187"/>
      <c r="BG15" s="188"/>
      <c r="BH15" s="186" t="s">
        <v>419</v>
      </c>
      <c r="BI15" s="187"/>
      <c r="BJ15" s="187"/>
      <c r="BK15" s="187"/>
      <c r="BL15" s="187"/>
      <c r="BM15" s="187"/>
      <c r="BN15" s="187"/>
      <c r="BO15" s="187"/>
      <c r="BP15" s="187"/>
      <c r="BQ15" s="187"/>
      <c r="BR15" s="187"/>
      <c r="BS15" s="188"/>
      <c r="BT15" s="186" t="s">
        <v>418</v>
      </c>
      <c r="BU15" s="187"/>
      <c r="BV15" s="187"/>
      <c r="BW15" s="187"/>
      <c r="BX15" s="187"/>
      <c r="BY15" s="187"/>
      <c r="BZ15" s="187"/>
      <c r="CA15" s="187"/>
      <c r="CB15" s="187"/>
      <c r="CC15" s="187"/>
      <c r="CD15" s="187"/>
      <c r="CE15" s="188"/>
      <c r="CF15" s="186" t="s">
        <v>419</v>
      </c>
      <c r="CG15" s="187"/>
      <c r="CH15" s="187"/>
      <c r="CI15" s="187"/>
      <c r="CJ15" s="187"/>
      <c r="CK15" s="187"/>
      <c r="CL15" s="187"/>
      <c r="CM15" s="187"/>
      <c r="CN15" s="187"/>
      <c r="CO15" s="187"/>
      <c r="CP15" s="187"/>
      <c r="CQ15" s="188"/>
      <c r="CR15" s="186" t="s">
        <v>418</v>
      </c>
      <c r="CS15" s="187"/>
      <c r="CT15" s="187"/>
      <c r="CU15" s="187"/>
      <c r="CV15" s="187"/>
      <c r="CW15" s="187"/>
      <c r="CX15" s="187"/>
      <c r="CY15" s="187"/>
      <c r="CZ15" s="187"/>
      <c r="DA15" s="187"/>
      <c r="DB15" s="187"/>
      <c r="DC15" s="188"/>
      <c r="DD15" s="186" t="s">
        <v>419</v>
      </c>
      <c r="DE15" s="187"/>
      <c r="DF15" s="187"/>
      <c r="DG15" s="187"/>
      <c r="DH15" s="187"/>
      <c r="DI15" s="187"/>
      <c r="DJ15" s="187"/>
      <c r="DK15" s="187"/>
      <c r="DL15" s="187"/>
      <c r="DM15" s="187"/>
      <c r="DN15" s="187"/>
      <c r="DO15" s="188"/>
      <c r="DP15" s="186" t="s">
        <v>418</v>
      </c>
      <c r="DQ15" s="187"/>
      <c r="DR15" s="187"/>
      <c r="DS15" s="187"/>
      <c r="DT15" s="187"/>
      <c r="DU15" s="187"/>
      <c r="DV15" s="187"/>
      <c r="DW15" s="187"/>
      <c r="DX15" s="187"/>
      <c r="DY15" s="187"/>
      <c r="DZ15" s="187"/>
      <c r="EA15" s="188"/>
      <c r="EB15" s="186" t="s">
        <v>419</v>
      </c>
      <c r="EC15" s="187"/>
      <c r="ED15" s="187"/>
      <c r="EE15" s="187"/>
      <c r="EF15" s="187"/>
      <c r="EG15" s="187"/>
      <c r="EH15" s="187"/>
      <c r="EI15" s="187"/>
      <c r="EJ15" s="187"/>
      <c r="EK15" s="187"/>
      <c r="EL15" s="187"/>
      <c r="EM15" s="188"/>
      <c r="EN15" s="186" t="s">
        <v>418</v>
      </c>
      <c r="EO15" s="187"/>
      <c r="EP15" s="187"/>
      <c r="EQ15" s="187"/>
      <c r="ER15" s="187"/>
      <c r="ES15" s="187"/>
      <c r="ET15" s="187"/>
      <c r="EU15" s="187"/>
      <c r="EV15" s="187"/>
      <c r="EW15" s="187"/>
      <c r="EX15" s="187"/>
      <c r="EY15" s="188"/>
      <c r="EZ15" s="186" t="s">
        <v>419</v>
      </c>
      <c r="FA15" s="187"/>
      <c r="FB15" s="187"/>
      <c r="FC15" s="187"/>
      <c r="FD15" s="187"/>
      <c r="FE15" s="187"/>
      <c r="FF15" s="187"/>
      <c r="FG15" s="187"/>
      <c r="FH15" s="187"/>
      <c r="FI15" s="187"/>
      <c r="FJ15" s="187"/>
      <c r="FK15" s="188"/>
    </row>
    <row r="16" spans="1:167" x14ac:dyDescent="0.25">
      <c r="A16" s="198" t="s">
        <v>70</v>
      </c>
      <c r="B16" s="199"/>
      <c r="C16" s="199"/>
      <c r="D16" s="199"/>
      <c r="E16" s="199"/>
      <c r="F16" s="199"/>
      <c r="G16" s="200"/>
      <c r="H16" s="192" t="s">
        <v>420</v>
      </c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  <c r="AD16" s="193"/>
      <c r="AE16" s="193"/>
      <c r="AF16" s="194"/>
      <c r="AG16" s="298" t="s">
        <v>421</v>
      </c>
      <c r="AH16" s="368"/>
      <c r="AI16" s="368"/>
      <c r="AJ16" s="368"/>
      <c r="AK16" s="368"/>
      <c r="AL16" s="368"/>
      <c r="AM16" s="368"/>
      <c r="AN16" s="368"/>
      <c r="AO16" s="368"/>
      <c r="AP16" s="368"/>
      <c r="AQ16" s="368"/>
      <c r="AR16" s="368"/>
      <c r="AS16" s="368"/>
      <c r="AT16" s="368"/>
      <c r="AU16" s="369"/>
      <c r="AV16" s="198" t="s">
        <v>415</v>
      </c>
      <c r="AW16" s="199"/>
      <c r="AX16" s="199"/>
      <c r="AY16" s="199"/>
      <c r="AZ16" s="199"/>
      <c r="BA16" s="199"/>
      <c r="BB16" s="199"/>
      <c r="BC16" s="199"/>
      <c r="BD16" s="199"/>
      <c r="BE16" s="199"/>
      <c r="BF16" s="199"/>
      <c r="BG16" s="200"/>
      <c r="BH16" s="198" t="s">
        <v>415</v>
      </c>
      <c r="BI16" s="199"/>
      <c r="BJ16" s="199"/>
      <c r="BK16" s="199"/>
      <c r="BL16" s="199"/>
      <c r="BM16" s="199"/>
      <c r="BN16" s="199"/>
      <c r="BO16" s="199"/>
      <c r="BP16" s="199"/>
      <c r="BQ16" s="199"/>
      <c r="BR16" s="199"/>
      <c r="BS16" s="200"/>
      <c r="BT16" s="198" t="s">
        <v>415</v>
      </c>
      <c r="BU16" s="199"/>
      <c r="BV16" s="199"/>
      <c r="BW16" s="199"/>
      <c r="BX16" s="199"/>
      <c r="BY16" s="199"/>
      <c r="BZ16" s="199"/>
      <c r="CA16" s="199"/>
      <c r="CB16" s="199"/>
      <c r="CC16" s="199"/>
      <c r="CD16" s="199"/>
      <c r="CE16" s="200"/>
      <c r="CF16" s="198" t="s">
        <v>415</v>
      </c>
      <c r="CG16" s="199"/>
      <c r="CH16" s="199"/>
      <c r="CI16" s="199"/>
      <c r="CJ16" s="199"/>
      <c r="CK16" s="199"/>
      <c r="CL16" s="199"/>
      <c r="CM16" s="199"/>
      <c r="CN16" s="199"/>
      <c r="CO16" s="199"/>
      <c r="CP16" s="199"/>
      <c r="CQ16" s="200"/>
      <c r="CR16" s="198" t="s">
        <v>415</v>
      </c>
      <c r="CS16" s="199"/>
      <c r="CT16" s="199"/>
      <c r="CU16" s="199"/>
      <c r="CV16" s="199"/>
      <c r="CW16" s="199"/>
      <c r="CX16" s="199"/>
      <c r="CY16" s="199"/>
      <c r="CZ16" s="199"/>
      <c r="DA16" s="199"/>
      <c r="DB16" s="199"/>
      <c r="DC16" s="200"/>
      <c r="DD16" s="198" t="s">
        <v>415</v>
      </c>
      <c r="DE16" s="199"/>
      <c r="DF16" s="199"/>
      <c r="DG16" s="199"/>
      <c r="DH16" s="199"/>
      <c r="DI16" s="199"/>
      <c r="DJ16" s="199"/>
      <c r="DK16" s="199"/>
      <c r="DL16" s="199"/>
      <c r="DM16" s="199"/>
      <c r="DN16" s="199"/>
      <c r="DO16" s="200"/>
      <c r="DP16" s="198" t="s">
        <v>415</v>
      </c>
      <c r="DQ16" s="199"/>
      <c r="DR16" s="199"/>
      <c r="DS16" s="199"/>
      <c r="DT16" s="199"/>
      <c r="DU16" s="199"/>
      <c r="DV16" s="199"/>
      <c r="DW16" s="199"/>
      <c r="DX16" s="199"/>
      <c r="DY16" s="199"/>
      <c r="DZ16" s="199"/>
      <c r="EA16" s="200"/>
      <c r="EB16" s="198" t="s">
        <v>415</v>
      </c>
      <c r="EC16" s="199"/>
      <c r="ED16" s="199"/>
      <c r="EE16" s="199"/>
      <c r="EF16" s="199"/>
      <c r="EG16" s="199"/>
      <c r="EH16" s="199"/>
      <c r="EI16" s="199"/>
      <c r="EJ16" s="199"/>
      <c r="EK16" s="199"/>
      <c r="EL16" s="199"/>
      <c r="EM16" s="200"/>
      <c r="EN16" s="198" t="s">
        <v>415</v>
      </c>
      <c r="EO16" s="199"/>
      <c r="EP16" s="199"/>
      <c r="EQ16" s="199"/>
      <c r="ER16" s="199"/>
      <c r="ES16" s="199"/>
      <c r="ET16" s="199"/>
      <c r="EU16" s="199"/>
      <c r="EV16" s="199"/>
      <c r="EW16" s="199"/>
      <c r="EX16" s="199"/>
      <c r="EY16" s="200"/>
      <c r="EZ16" s="198" t="s">
        <v>415</v>
      </c>
      <c r="FA16" s="199"/>
      <c r="FB16" s="199"/>
      <c r="FC16" s="199"/>
      <c r="FD16" s="199"/>
      <c r="FE16" s="199"/>
      <c r="FF16" s="199"/>
      <c r="FG16" s="199"/>
      <c r="FH16" s="199"/>
      <c r="FI16" s="199"/>
      <c r="FJ16" s="199"/>
      <c r="FK16" s="200"/>
    </row>
    <row r="17" spans="1:167" x14ac:dyDescent="0.25">
      <c r="A17" s="198" t="s">
        <v>77</v>
      </c>
      <c r="B17" s="199"/>
      <c r="C17" s="199"/>
      <c r="D17" s="199"/>
      <c r="E17" s="199"/>
      <c r="F17" s="199"/>
      <c r="G17" s="200"/>
      <c r="H17" s="385"/>
      <c r="I17" s="386"/>
      <c r="J17" s="386"/>
      <c r="K17" s="386"/>
      <c r="L17" s="386"/>
      <c r="M17" s="386"/>
      <c r="N17" s="386"/>
      <c r="O17" s="386"/>
      <c r="P17" s="386"/>
      <c r="Q17" s="386"/>
      <c r="R17" s="386"/>
      <c r="S17" s="386"/>
      <c r="T17" s="386"/>
      <c r="U17" s="386"/>
      <c r="V17" s="386"/>
      <c r="W17" s="386"/>
      <c r="X17" s="386"/>
      <c r="Y17" s="386"/>
      <c r="Z17" s="386"/>
      <c r="AA17" s="386"/>
      <c r="AB17" s="386"/>
      <c r="AC17" s="386"/>
      <c r="AD17" s="386"/>
      <c r="AE17" s="386"/>
      <c r="AF17" s="387"/>
      <c r="AG17" s="298" t="s">
        <v>422</v>
      </c>
      <c r="AH17" s="368"/>
      <c r="AI17" s="368"/>
      <c r="AJ17" s="368"/>
      <c r="AK17" s="368"/>
      <c r="AL17" s="368"/>
      <c r="AM17" s="368"/>
      <c r="AN17" s="368"/>
      <c r="AO17" s="368"/>
      <c r="AP17" s="368"/>
      <c r="AQ17" s="368"/>
      <c r="AR17" s="368"/>
      <c r="AS17" s="368"/>
      <c r="AT17" s="368"/>
      <c r="AU17" s="369"/>
      <c r="AV17" s="198" t="s">
        <v>415</v>
      </c>
      <c r="AW17" s="199"/>
      <c r="AX17" s="199"/>
      <c r="AY17" s="199"/>
      <c r="AZ17" s="199"/>
      <c r="BA17" s="199"/>
      <c r="BB17" s="199"/>
      <c r="BC17" s="199"/>
      <c r="BD17" s="199"/>
      <c r="BE17" s="199"/>
      <c r="BF17" s="199"/>
      <c r="BG17" s="200"/>
      <c r="BH17" s="198" t="s">
        <v>415</v>
      </c>
      <c r="BI17" s="199"/>
      <c r="BJ17" s="199"/>
      <c r="BK17" s="199"/>
      <c r="BL17" s="199"/>
      <c r="BM17" s="199"/>
      <c r="BN17" s="199"/>
      <c r="BO17" s="199"/>
      <c r="BP17" s="199"/>
      <c r="BQ17" s="199"/>
      <c r="BR17" s="199"/>
      <c r="BS17" s="200"/>
      <c r="BT17" s="198" t="s">
        <v>415</v>
      </c>
      <c r="BU17" s="199"/>
      <c r="BV17" s="199"/>
      <c r="BW17" s="199"/>
      <c r="BX17" s="199"/>
      <c r="BY17" s="199"/>
      <c r="BZ17" s="199"/>
      <c r="CA17" s="199"/>
      <c r="CB17" s="199"/>
      <c r="CC17" s="199"/>
      <c r="CD17" s="199"/>
      <c r="CE17" s="200"/>
      <c r="CF17" s="198" t="s">
        <v>415</v>
      </c>
      <c r="CG17" s="199"/>
      <c r="CH17" s="199"/>
      <c r="CI17" s="199"/>
      <c r="CJ17" s="199"/>
      <c r="CK17" s="199"/>
      <c r="CL17" s="199"/>
      <c r="CM17" s="199"/>
      <c r="CN17" s="199"/>
      <c r="CO17" s="199"/>
      <c r="CP17" s="199"/>
      <c r="CQ17" s="200"/>
      <c r="CR17" s="198" t="s">
        <v>415</v>
      </c>
      <c r="CS17" s="199"/>
      <c r="CT17" s="199"/>
      <c r="CU17" s="199"/>
      <c r="CV17" s="199"/>
      <c r="CW17" s="199"/>
      <c r="CX17" s="199"/>
      <c r="CY17" s="199"/>
      <c r="CZ17" s="199"/>
      <c r="DA17" s="199"/>
      <c r="DB17" s="199"/>
      <c r="DC17" s="200"/>
      <c r="DD17" s="198" t="s">
        <v>415</v>
      </c>
      <c r="DE17" s="199"/>
      <c r="DF17" s="199"/>
      <c r="DG17" s="199"/>
      <c r="DH17" s="199"/>
      <c r="DI17" s="199"/>
      <c r="DJ17" s="199"/>
      <c r="DK17" s="199"/>
      <c r="DL17" s="199"/>
      <c r="DM17" s="199"/>
      <c r="DN17" s="199"/>
      <c r="DO17" s="200"/>
      <c r="DP17" s="198" t="s">
        <v>415</v>
      </c>
      <c r="DQ17" s="199"/>
      <c r="DR17" s="199"/>
      <c r="DS17" s="199"/>
      <c r="DT17" s="199"/>
      <c r="DU17" s="199"/>
      <c r="DV17" s="199"/>
      <c r="DW17" s="199"/>
      <c r="DX17" s="199"/>
      <c r="DY17" s="199"/>
      <c r="DZ17" s="199"/>
      <c r="EA17" s="200"/>
      <c r="EB17" s="198" t="s">
        <v>415</v>
      </c>
      <c r="EC17" s="199"/>
      <c r="ED17" s="199"/>
      <c r="EE17" s="199"/>
      <c r="EF17" s="199"/>
      <c r="EG17" s="199"/>
      <c r="EH17" s="199"/>
      <c r="EI17" s="199"/>
      <c r="EJ17" s="199"/>
      <c r="EK17" s="199"/>
      <c r="EL17" s="199"/>
      <c r="EM17" s="200"/>
      <c r="EN17" s="198" t="s">
        <v>415</v>
      </c>
      <c r="EO17" s="199"/>
      <c r="EP17" s="199"/>
      <c r="EQ17" s="199"/>
      <c r="ER17" s="199"/>
      <c r="ES17" s="199"/>
      <c r="ET17" s="199"/>
      <c r="EU17" s="199"/>
      <c r="EV17" s="199"/>
      <c r="EW17" s="199"/>
      <c r="EX17" s="199"/>
      <c r="EY17" s="200"/>
      <c r="EZ17" s="198" t="s">
        <v>415</v>
      </c>
      <c r="FA17" s="199"/>
      <c r="FB17" s="199"/>
      <c r="FC17" s="199"/>
      <c r="FD17" s="199"/>
      <c r="FE17" s="199"/>
      <c r="FF17" s="199"/>
      <c r="FG17" s="199"/>
      <c r="FH17" s="199"/>
      <c r="FI17" s="199"/>
      <c r="FJ17" s="199"/>
      <c r="FK17" s="200"/>
    </row>
    <row r="18" spans="1:167" x14ac:dyDescent="0.25">
      <c r="A18" s="198" t="s">
        <v>79</v>
      </c>
      <c r="B18" s="199"/>
      <c r="C18" s="199"/>
      <c r="D18" s="199"/>
      <c r="E18" s="199"/>
      <c r="F18" s="199"/>
      <c r="G18" s="200"/>
      <c r="H18" s="385"/>
      <c r="I18" s="386"/>
      <c r="J18" s="386"/>
      <c r="K18" s="386"/>
      <c r="L18" s="386"/>
      <c r="M18" s="386"/>
      <c r="N18" s="386"/>
      <c r="O18" s="386"/>
      <c r="P18" s="386"/>
      <c r="Q18" s="386"/>
      <c r="R18" s="386"/>
      <c r="S18" s="386"/>
      <c r="T18" s="386"/>
      <c r="U18" s="386"/>
      <c r="V18" s="386"/>
      <c r="W18" s="386"/>
      <c r="X18" s="386"/>
      <c r="Y18" s="386"/>
      <c r="Z18" s="386"/>
      <c r="AA18" s="386"/>
      <c r="AB18" s="386"/>
      <c r="AC18" s="386"/>
      <c r="AD18" s="386"/>
      <c r="AE18" s="386"/>
      <c r="AF18" s="387"/>
      <c r="AG18" s="298" t="s">
        <v>423</v>
      </c>
      <c r="AH18" s="368"/>
      <c r="AI18" s="368"/>
      <c r="AJ18" s="368"/>
      <c r="AK18" s="368"/>
      <c r="AL18" s="368"/>
      <c r="AM18" s="368"/>
      <c r="AN18" s="368"/>
      <c r="AO18" s="368"/>
      <c r="AP18" s="368"/>
      <c r="AQ18" s="368"/>
      <c r="AR18" s="368"/>
      <c r="AS18" s="368"/>
      <c r="AT18" s="368"/>
      <c r="AU18" s="369"/>
      <c r="AV18" s="198" t="s">
        <v>415</v>
      </c>
      <c r="AW18" s="199"/>
      <c r="AX18" s="199"/>
      <c r="AY18" s="199"/>
      <c r="AZ18" s="199"/>
      <c r="BA18" s="199"/>
      <c r="BB18" s="199"/>
      <c r="BC18" s="199"/>
      <c r="BD18" s="199"/>
      <c r="BE18" s="199"/>
      <c r="BF18" s="199"/>
      <c r="BG18" s="200"/>
      <c r="BH18" s="198" t="s">
        <v>415</v>
      </c>
      <c r="BI18" s="199"/>
      <c r="BJ18" s="199"/>
      <c r="BK18" s="199"/>
      <c r="BL18" s="199"/>
      <c r="BM18" s="199"/>
      <c r="BN18" s="199"/>
      <c r="BO18" s="199"/>
      <c r="BP18" s="199"/>
      <c r="BQ18" s="199"/>
      <c r="BR18" s="199"/>
      <c r="BS18" s="200"/>
      <c r="BT18" s="198" t="s">
        <v>415</v>
      </c>
      <c r="BU18" s="199"/>
      <c r="BV18" s="199"/>
      <c r="BW18" s="199"/>
      <c r="BX18" s="199"/>
      <c r="BY18" s="199"/>
      <c r="BZ18" s="199"/>
      <c r="CA18" s="199"/>
      <c r="CB18" s="199"/>
      <c r="CC18" s="199"/>
      <c r="CD18" s="199"/>
      <c r="CE18" s="200"/>
      <c r="CF18" s="198" t="s">
        <v>415</v>
      </c>
      <c r="CG18" s="199"/>
      <c r="CH18" s="199"/>
      <c r="CI18" s="199"/>
      <c r="CJ18" s="199"/>
      <c r="CK18" s="199"/>
      <c r="CL18" s="199"/>
      <c r="CM18" s="199"/>
      <c r="CN18" s="199"/>
      <c r="CO18" s="199"/>
      <c r="CP18" s="199"/>
      <c r="CQ18" s="200"/>
      <c r="CR18" s="198" t="s">
        <v>415</v>
      </c>
      <c r="CS18" s="199"/>
      <c r="CT18" s="199"/>
      <c r="CU18" s="199"/>
      <c r="CV18" s="199"/>
      <c r="CW18" s="199"/>
      <c r="CX18" s="199"/>
      <c r="CY18" s="199"/>
      <c r="CZ18" s="199"/>
      <c r="DA18" s="199"/>
      <c r="DB18" s="199"/>
      <c r="DC18" s="200"/>
      <c r="DD18" s="198" t="s">
        <v>415</v>
      </c>
      <c r="DE18" s="199"/>
      <c r="DF18" s="199"/>
      <c r="DG18" s="199"/>
      <c r="DH18" s="199"/>
      <c r="DI18" s="199"/>
      <c r="DJ18" s="199"/>
      <c r="DK18" s="199"/>
      <c r="DL18" s="199"/>
      <c r="DM18" s="199"/>
      <c r="DN18" s="199"/>
      <c r="DO18" s="200"/>
      <c r="DP18" s="198" t="s">
        <v>415</v>
      </c>
      <c r="DQ18" s="199"/>
      <c r="DR18" s="199"/>
      <c r="DS18" s="199"/>
      <c r="DT18" s="199"/>
      <c r="DU18" s="199"/>
      <c r="DV18" s="199"/>
      <c r="DW18" s="199"/>
      <c r="DX18" s="199"/>
      <c r="DY18" s="199"/>
      <c r="DZ18" s="199"/>
      <c r="EA18" s="200"/>
      <c r="EB18" s="198" t="s">
        <v>415</v>
      </c>
      <c r="EC18" s="199"/>
      <c r="ED18" s="199"/>
      <c r="EE18" s="199"/>
      <c r="EF18" s="199"/>
      <c r="EG18" s="199"/>
      <c r="EH18" s="199"/>
      <c r="EI18" s="199"/>
      <c r="EJ18" s="199"/>
      <c r="EK18" s="199"/>
      <c r="EL18" s="199"/>
      <c r="EM18" s="200"/>
      <c r="EN18" s="198" t="s">
        <v>415</v>
      </c>
      <c r="EO18" s="199"/>
      <c r="EP18" s="199"/>
      <c r="EQ18" s="199"/>
      <c r="ER18" s="199"/>
      <c r="ES18" s="199"/>
      <c r="ET18" s="199"/>
      <c r="EU18" s="199"/>
      <c r="EV18" s="199"/>
      <c r="EW18" s="199"/>
      <c r="EX18" s="199"/>
      <c r="EY18" s="200"/>
      <c r="EZ18" s="198" t="s">
        <v>415</v>
      </c>
      <c r="FA18" s="199"/>
      <c r="FB18" s="199"/>
      <c r="FC18" s="199"/>
      <c r="FD18" s="199"/>
      <c r="FE18" s="199"/>
      <c r="FF18" s="199"/>
      <c r="FG18" s="199"/>
      <c r="FH18" s="199"/>
      <c r="FI18" s="199"/>
      <c r="FJ18" s="199"/>
      <c r="FK18" s="200"/>
    </row>
    <row r="19" spans="1:167" x14ac:dyDescent="0.25">
      <c r="A19" s="198" t="s">
        <v>81</v>
      </c>
      <c r="B19" s="199"/>
      <c r="C19" s="199"/>
      <c r="D19" s="199"/>
      <c r="E19" s="199"/>
      <c r="F19" s="199"/>
      <c r="G19" s="200"/>
      <c r="H19" s="385"/>
      <c r="I19" s="386"/>
      <c r="J19" s="386"/>
      <c r="K19" s="386"/>
      <c r="L19" s="386"/>
      <c r="M19" s="386"/>
      <c r="N19" s="386"/>
      <c r="O19" s="386"/>
      <c r="P19" s="386"/>
      <c r="Q19" s="386"/>
      <c r="R19" s="386"/>
      <c r="S19" s="386"/>
      <c r="T19" s="386"/>
      <c r="U19" s="386"/>
      <c r="V19" s="386"/>
      <c r="W19" s="386"/>
      <c r="X19" s="386"/>
      <c r="Y19" s="386"/>
      <c r="Z19" s="386"/>
      <c r="AA19" s="386"/>
      <c r="AB19" s="386"/>
      <c r="AC19" s="386"/>
      <c r="AD19" s="386"/>
      <c r="AE19" s="386"/>
      <c r="AF19" s="387"/>
      <c r="AG19" s="298" t="s">
        <v>343</v>
      </c>
      <c r="AH19" s="368"/>
      <c r="AI19" s="368"/>
      <c r="AJ19" s="368"/>
      <c r="AK19" s="368"/>
      <c r="AL19" s="368"/>
      <c r="AM19" s="368"/>
      <c r="AN19" s="368"/>
      <c r="AO19" s="368"/>
      <c r="AP19" s="368"/>
      <c r="AQ19" s="368"/>
      <c r="AR19" s="368"/>
      <c r="AS19" s="368"/>
      <c r="AT19" s="368"/>
      <c r="AU19" s="369"/>
      <c r="AV19" s="198" t="s">
        <v>415</v>
      </c>
      <c r="AW19" s="199"/>
      <c r="AX19" s="199"/>
      <c r="AY19" s="199"/>
      <c r="AZ19" s="199"/>
      <c r="BA19" s="199"/>
      <c r="BB19" s="199"/>
      <c r="BC19" s="199"/>
      <c r="BD19" s="199"/>
      <c r="BE19" s="199"/>
      <c r="BF19" s="199"/>
      <c r="BG19" s="200"/>
      <c r="BH19" s="198" t="s">
        <v>415</v>
      </c>
      <c r="BI19" s="199"/>
      <c r="BJ19" s="199"/>
      <c r="BK19" s="199"/>
      <c r="BL19" s="199"/>
      <c r="BM19" s="199"/>
      <c r="BN19" s="199"/>
      <c r="BO19" s="199"/>
      <c r="BP19" s="199"/>
      <c r="BQ19" s="199"/>
      <c r="BR19" s="199"/>
      <c r="BS19" s="200"/>
      <c r="BT19" s="198" t="s">
        <v>415</v>
      </c>
      <c r="BU19" s="199"/>
      <c r="BV19" s="199"/>
      <c r="BW19" s="199"/>
      <c r="BX19" s="199"/>
      <c r="BY19" s="199"/>
      <c r="BZ19" s="199"/>
      <c r="CA19" s="199"/>
      <c r="CB19" s="199"/>
      <c r="CC19" s="199"/>
      <c r="CD19" s="199"/>
      <c r="CE19" s="200"/>
      <c r="CF19" s="198" t="s">
        <v>415</v>
      </c>
      <c r="CG19" s="199"/>
      <c r="CH19" s="199"/>
      <c r="CI19" s="199"/>
      <c r="CJ19" s="199"/>
      <c r="CK19" s="199"/>
      <c r="CL19" s="199"/>
      <c r="CM19" s="199"/>
      <c r="CN19" s="199"/>
      <c r="CO19" s="199"/>
      <c r="CP19" s="199"/>
      <c r="CQ19" s="200"/>
      <c r="CR19" s="198" t="s">
        <v>415</v>
      </c>
      <c r="CS19" s="199"/>
      <c r="CT19" s="199"/>
      <c r="CU19" s="199"/>
      <c r="CV19" s="199"/>
      <c r="CW19" s="199"/>
      <c r="CX19" s="199"/>
      <c r="CY19" s="199"/>
      <c r="CZ19" s="199"/>
      <c r="DA19" s="199"/>
      <c r="DB19" s="199"/>
      <c r="DC19" s="200"/>
      <c r="DD19" s="198" t="s">
        <v>415</v>
      </c>
      <c r="DE19" s="199"/>
      <c r="DF19" s="199"/>
      <c r="DG19" s="199"/>
      <c r="DH19" s="199"/>
      <c r="DI19" s="199"/>
      <c r="DJ19" s="199"/>
      <c r="DK19" s="199"/>
      <c r="DL19" s="199"/>
      <c r="DM19" s="199"/>
      <c r="DN19" s="199"/>
      <c r="DO19" s="200"/>
      <c r="DP19" s="198" t="s">
        <v>415</v>
      </c>
      <c r="DQ19" s="199"/>
      <c r="DR19" s="199"/>
      <c r="DS19" s="199"/>
      <c r="DT19" s="199"/>
      <c r="DU19" s="199"/>
      <c r="DV19" s="199"/>
      <c r="DW19" s="199"/>
      <c r="DX19" s="199"/>
      <c r="DY19" s="199"/>
      <c r="DZ19" s="199"/>
      <c r="EA19" s="200"/>
      <c r="EB19" s="198" t="s">
        <v>415</v>
      </c>
      <c r="EC19" s="199"/>
      <c r="ED19" s="199"/>
      <c r="EE19" s="199"/>
      <c r="EF19" s="199"/>
      <c r="EG19" s="199"/>
      <c r="EH19" s="199"/>
      <c r="EI19" s="199"/>
      <c r="EJ19" s="199"/>
      <c r="EK19" s="199"/>
      <c r="EL19" s="199"/>
      <c r="EM19" s="200"/>
      <c r="EN19" s="198" t="s">
        <v>415</v>
      </c>
      <c r="EO19" s="199"/>
      <c r="EP19" s="199"/>
      <c r="EQ19" s="199"/>
      <c r="ER19" s="199"/>
      <c r="ES19" s="199"/>
      <c r="ET19" s="199"/>
      <c r="EU19" s="199"/>
      <c r="EV19" s="199"/>
      <c r="EW19" s="199"/>
      <c r="EX19" s="199"/>
      <c r="EY19" s="200"/>
      <c r="EZ19" s="198" t="s">
        <v>415</v>
      </c>
      <c r="FA19" s="199"/>
      <c r="FB19" s="199"/>
      <c r="FC19" s="199"/>
      <c r="FD19" s="199"/>
      <c r="FE19" s="199"/>
      <c r="FF19" s="199"/>
      <c r="FG19" s="199"/>
      <c r="FH19" s="199"/>
      <c r="FI19" s="199"/>
      <c r="FJ19" s="199"/>
      <c r="FK19" s="200"/>
    </row>
    <row r="20" spans="1:167" x14ac:dyDescent="0.25">
      <c r="A20" s="198" t="s">
        <v>83</v>
      </c>
      <c r="B20" s="199"/>
      <c r="C20" s="199"/>
      <c r="D20" s="199"/>
      <c r="E20" s="199"/>
      <c r="F20" s="199"/>
      <c r="G20" s="200"/>
      <c r="H20" s="385"/>
      <c r="I20" s="386"/>
      <c r="J20" s="386"/>
      <c r="K20" s="386"/>
      <c r="L20" s="386"/>
      <c r="M20" s="386"/>
      <c r="N20" s="386"/>
      <c r="O20" s="386"/>
      <c r="P20" s="386"/>
      <c r="Q20" s="386"/>
      <c r="R20" s="386"/>
      <c r="S20" s="386"/>
      <c r="T20" s="386"/>
      <c r="U20" s="386"/>
      <c r="V20" s="386"/>
      <c r="W20" s="386"/>
      <c r="X20" s="386"/>
      <c r="Y20" s="386"/>
      <c r="Z20" s="386"/>
      <c r="AA20" s="386"/>
      <c r="AB20" s="386"/>
      <c r="AC20" s="386"/>
      <c r="AD20" s="386"/>
      <c r="AE20" s="386"/>
      <c r="AF20" s="387"/>
      <c r="AG20" s="298" t="s">
        <v>342</v>
      </c>
      <c r="AH20" s="368"/>
      <c r="AI20" s="368"/>
      <c r="AJ20" s="368"/>
      <c r="AK20" s="368"/>
      <c r="AL20" s="368"/>
      <c r="AM20" s="368"/>
      <c r="AN20" s="368"/>
      <c r="AO20" s="368"/>
      <c r="AP20" s="368"/>
      <c r="AQ20" s="368"/>
      <c r="AR20" s="368"/>
      <c r="AS20" s="368"/>
      <c r="AT20" s="368"/>
      <c r="AU20" s="369"/>
      <c r="AV20" s="198" t="s">
        <v>415</v>
      </c>
      <c r="AW20" s="199"/>
      <c r="AX20" s="199"/>
      <c r="AY20" s="199"/>
      <c r="AZ20" s="199"/>
      <c r="BA20" s="199"/>
      <c r="BB20" s="199"/>
      <c r="BC20" s="199"/>
      <c r="BD20" s="199"/>
      <c r="BE20" s="199"/>
      <c r="BF20" s="199"/>
      <c r="BG20" s="200"/>
      <c r="BH20" s="198" t="s">
        <v>415</v>
      </c>
      <c r="BI20" s="199"/>
      <c r="BJ20" s="199"/>
      <c r="BK20" s="199"/>
      <c r="BL20" s="199"/>
      <c r="BM20" s="199"/>
      <c r="BN20" s="199"/>
      <c r="BO20" s="199"/>
      <c r="BP20" s="199"/>
      <c r="BQ20" s="199"/>
      <c r="BR20" s="199"/>
      <c r="BS20" s="200"/>
      <c r="BT20" s="198" t="s">
        <v>415</v>
      </c>
      <c r="BU20" s="199"/>
      <c r="BV20" s="199"/>
      <c r="BW20" s="199"/>
      <c r="BX20" s="199"/>
      <c r="BY20" s="199"/>
      <c r="BZ20" s="199"/>
      <c r="CA20" s="199"/>
      <c r="CB20" s="199"/>
      <c r="CC20" s="199"/>
      <c r="CD20" s="199"/>
      <c r="CE20" s="200"/>
      <c r="CF20" s="198" t="s">
        <v>415</v>
      </c>
      <c r="CG20" s="199"/>
      <c r="CH20" s="199"/>
      <c r="CI20" s="199"/>
      <c r="CJ20" s="199"/>
      <c r="CK20" s="199"/>
      <c r="CL20" s="199"/>
      <c r="CM20" s="199"/>
      <c r="CN20" s="199"/>
      <c r="CO20" s="199"/>
      <c r="CP20" s="199"/>
      <c r="CQ20" s="200"/>
      <c r="CR20" s="198" t="s">
        <v>415</v>
      </c>
      <c r="CS20" s="199"/>
      <c r="CT20" s="199"/>
      <c r="CU20" s="199"/>
      <c r="CV20" s="199"/>
      <c r="CW20" s="199"/>
      <c r="CX20" s="199"/>
      <c r="CY20" s="199"/>
      <c r="CZ20" s="199"/>
      <c r="DA20" s="199"/>
      <c r="DB20" s="199"/>
      <c r="DC20" s="200"/>
      <c r="DD20" s="198" t="s">
        <v>415</v>
      </c>
      <c r="DE20" s="199"/>
      <c r="DF20" s="199"/>
      <c r="DG20" s="199"/>
      <c r="DH20" s="199"/>
      <c r="DI20" s="199"/>
      <c r="DJ20" s="199"/>
      <c r="DK20" s="199"/>
      <c r="DL20" s="199"/>
      <c r="DM20" s="199"/>
      <c r="DN20" s="199"/>
      <c r="DO20" s="200"/>
      <c r="DP20" s="198" t="s">
        <v>415</v>
      </c>
      <c r="DQ20" s="199"/>
      <c r="DR20" s="199"/>
      <c r="DS20" s="199"/>
      <c r="DT20" s="199"/>
      <c r="DU20" s="199"/>
      <c r="DV20" s="199"/>
      <c r="DW20" s="199"/>
      <c r="DX20" s="199"/>
      <c r="DY20" s="199"/>
      <c r="DZ20" s="199"/>
      <c r="EA20" s="200"/>
      <c r="EB20" s="198" t="s">
        <v>415</v>
      </c>
      <c r="EC20" s="199"/>
      <c r="ED20" s="199"/>
      <c r="EE20" s="199"/>
      <c r="EF20" s="199"/>
      <c r="EG20" s="199"/>
      <c r="EH20" s="199"/>
      <c r="EI20" s="199"/>
      <c r="EJ20" s="199"/>
      <c r="EK20" s="199"/>
      <c r="EL20" s="199"/>
      <c r="EM20" s="200"/>
      <c r="EN20" s="198" t="s">
        <v>415</v>
      </c>
      <c r="EO20" s="199"/>
      <c r="EP20" s="199"/>
      <c r="EQ20" s="199"/>
      <c r="ER20" s="199"/>
      <c r="ES20" s="199"/>
      <c r="ET20" s="199"/>
      <c r="EU20" s="199"/>
      <c r="EV20" s="199"/>
      <c r="EW20" s="199"/>
      <c r="EX20" s="199"/>
      <c r="EY20" s="200"/>
      <c r="EZ20" s="198" t="s">
        <v>415</v>
      </c>
      <c r="FA20" s="199"/>
      <c r="FB20" s="199"/>
      <c r="FC20" s="199"/>
      <c r="FD20" s="199"/>
      <c r="FE20" s="199"/>
      <c r="FF20" s="199"/>
      <c r="FG20" s="199"/>
      <c r="FH20" s="199"/>
      <c r="FI20" s="199"/>
      <c r="FJ20" s="199"/>
      <c r="FK20" s="200"/>
    </row>
    <row r="21" spans="1:167" x14ac:dyDescent="0.25">
      <c r="A21" s="198" t="s">
        <v>138</v>
      </c>
      <c r="B21" s="199"/>
      <c r="C21" s="199"/>
      <c r="D21" s="199"/>
      <c r="E21" s="199"/>
      <c r="F21" s="199"/>
      <c r="G21" s="200"/>
      <c r="H21" s="195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6"/>
      <c r="U21" s="196"/>
      <c r="V21" s="196"/>
      <c r="W21" s="196"/>
      <c r="X21" s="196"/>
      <c r="Y21" s="196"/>
      <c r="Z21" s="196"/>
      <c r="AA21" s="196"/>
      <c r="AB21" s="196"/>
      <c r="AC21" s="196"/>
      <c r="AD21" s="196"/>
      <c r="AE21" s="196"/>
      <c r="AF21" s="197"/>
      <c r="AG21" s="298" t="s">
        <v>424</v>
      </c>
      <c r="AH21" s="368"/>
      <c r="AI21" s="368"/>
      <c r="AJ21" s="368"/>
      <c r="AK21" s="368"/>
      <c r="AL21" s="368"/>
      <c r="AM21" s="368"/>
      <c r="AN21" s="368"/>
      <c r="AO21" s="368"/>
      <c r="AP21" s="368"/>
      <c r="AQ21" s="368"/>
      <c r="AR21" s="368"/>
      <c r="AS21" s="368"/>
      <c r="AT21" s="368"/>
      <c r="AU21" s="369"/>
      <c r="AV21" s="198" t="s">
        <v>415</v>
      </c>
      <c r="AW21" s="199"/>
      <c r="AX21" s="199"/>
      <c r="AY21" s="199"/>
      <c r="AZ21" s="199"/>
      <c r="BA21" s="199"/>
      <c r="BB21" s="199"/>
      <c r="BC21" s="199"/>
      <c r="BD21" s="199"/>
      <c r="BE21" s="199"/>
      <c r="BF21" s="199"/>
      <c r="BG21" s="200"/>
      <c r="BH21" s="198" t="s">
        <v>415</v>
      </c>
      <c r="BI21" s="199"/>
      <c r="BJ21" s="199"/>
      <c r="BK21" s="199"/>
      <c r="BL21" s="199"/>
      <c r="BM21" s="199"/>
      <c r="BN21" s="199"/>
      <c r="BO21" s="199"/>
      <c r="BP21" s="199"/>
      <c r="BQ21" s="199"/>
      <c r="BR21" s="199"/>
      <c r="BS21" s="200"/>
      <c r="BT21" s="198" t="s">
        <v>415</v>
      </c>
      <c r="BU21" s="199"/>
      <c r="BV21" s="199"/>
      <c r="BW21" s="199"/>
      <c r="BX21" s="199"/>
      <c r="BY21" s="199"/>
      <c r="BZ21" s="199"/>
      <c r="CA21" s="199"/>
      <c r="CB21" s="199"/>
      <c r="CC21" s="199"/>
      <c r="CD21" s="199"/>
      <c r="CE21" s="200"/>
      <c r="CF21" s="198" t="s">
        <v>415</v>
      </c>
      <c r="CG21" s="199"/>
      <c r="CH21" s="199"/>
      <c r="CI21" s="199"/>
      <c r="CJ21" s="199"/>
      <c r="CK21" s="199"/>
      <c r="CL21" s="199"/>
      <c r="CM21" s="199"/>
      <c r="CN21" s="199"/>
      <c r="CO21" s="199"/>
      <c r="CP21" s="199"/>
      <c r="CQ21" s="200"/>
      <c r="CR21" s="198" t="s">
        <v>415</v>
      </c>
      <c r="CS21" s="199"/>
      <c r="CT21" s="199"/>
      <c r="CU21" s="199"/>
      <c r="CV21" s="199"/>
      <c r="CW21" s="199"/>
      <c r="CX21" s="199"/>
      <c r="CY21" s="199"/>
      <c r="CZ21" s="199"/>
      <c r="DA21" s="199"/>
      <c r="DB21" s="199"/>
      <c r="DC21" s="200"/>
      <c r="DD21" s="198" t="s">
        <v>415</v>
      </c>
      <c r="DE21" s="199"/>
      <c r="DF21" s="199"/>
      <c r="DG21" s="199"/>
      <c r="DH21" s="199"/>
      <c r="DI21" s="199"/>
      <c r="DJ21" s="199"/>
      <c r="DK21" s="199"/>
      <c r="DL21" s="199"/>
      <c r="DM21" s="199"/>
      <c r="DN21" s="199"/>
      <c r="DO21" s="200"/>
      <c r="DP21" s="198" t="s">
        <v>415</v>
      </c>
      <c r="DQ21" s="199"/>
      <c r="DR21" s="199"/>
      <c r="DS21" s="199"/>
      <c r="DT21" s="199"/>
      <c r="DU21" s="199"/>
      <c r="DV21" s="199"/>
      <c r="DW21" s="199"/>
      <c r="DX21" s="199"/>
      <c r="DY21" s="199"/>
      <c r="DZ21" s="199"/>
      <c r="EA21" s="200"/>
      <c r="EB21" s="198" t="s">
        <v>415</v>
      </c>
      <c r="EC21" s="199"/>
      <c r="ED21" s="199"/>
      <c r="EE21" s="199"/>
      <c r="EF21" s="199"/>
      <c r="EG21" s="199"/>
      <c r="EH21" s="199"/>
      <c r="EI21" s="199"/>
      <c r="EJ21" s="199"/>
      <c r="EK21" s="199"/>
      <c r="EL21" s="199"/>
      <c r="EM21" s="200"/>
      <c r="EN21" s="198" t="s">
        <v>415</v>
      </c>
      <c r="EO21" s="199"/>
      <c r="EP21" s="199"/>
      <c r="EQ21" s="199"/>
      <c r="ER21" s="199"/>
      <c r="ES21" s="199"/>
      <c r="ET21" s="199"/>
      <c r="EU21" s="199"/>
      <c r="EV21" s="199"/>
      <c r="EW21" s="199"/>
      <c r="EX21" s="199"/>
      <c r="EY21" s="200"/>
      <c r="EZ21" s="198" t="s">
        <v>415</v>
      </c>
      <c r="FA21" s="199"/>
      <c r="FB21" s="199"/>
      <c r="FC21" s="199"/>
      <c r="FD21" s="199"/>
      <c r="FE21" s="199"/>
      <c r="FF21" s="199"/>
      <c r="FG21" s="199"/>
      <c r="FH21" s="199"/>
      <c r="FI21" s="199"/>
      <c r="FJ21" s="199"/>
      <c r="FK21" s="200"/>
    </row>
    <row r="22" spans="1:167" ht="28.5" customHeight="1" x14ac:dyDescent="0.25">
      <c r="A22" s="198" t="s">
        <v>87</v>
      </c>
      <c r="B22" s="199"/>
      <c r="C22" s="199"/>
      <c r="D22" s="199"/>
      <c r="E22" s="199"/>
      <c r="F22" s="199"/>
      <c r="G22" s="200"/>
      <c r="H22" s="192" t="s">
        <v>425</v>
      </c>
      <c r="I22" s="193"/>
      <c r="J22" s="193"/>
      <c r="K22" s="193"/>
      <c r="L22" s="193"/>
      <c r="M22" s="193"/>
      <c r="N22" s="193"/>
      <c r="O22" s="193"/>
      <c r="P22" s="193"/>
      <c r="Q22" s="193"/>
      <c r="R22" s="193"/>
      <c r="S22" s="193"/>
      <c r="T22" s="193"/>
      <c r="U22" s="193"/>
      <c r="V22" s="193"/>
      <c r="W22" s="193"/>
      <c r="X22" s="193"/>
      <c r="Y22" s="193"/>
      <c r="Z22" s="193"/>
      <c r="AA22" s="193"/>
      <c r="AB22" s="193"/>
      <c r="AC22" s="193"/>
      <c r="AD22" s="193"/>
      <c r="AE22" s="193"/>
      <c r="AF22" s="194"/>
      <c r="AG22" s="298" t="s">
        <v>426</v>
      </c>
      <c r="AH22" s="368"/>
      <c r="AI22" s="368"/>
      <c r="AJ22" s="368"/>
      <c r="AK22" s="368"/>
      <c r="AL22" s="368"/>
      <c r="AM22" s="368"/>
      <c r="AN22" s="368"/>
      <c r="AO22" s="368"/>
      <c r="AP22" s="368"/>
      <c r="AQ22" s="368"/>
      <c r="AR22" s="368"/>
      <c r="AS22" s="368"/>
      <c r="AT22" s="368"/>
      <c r="AU22" s="369"/>
      <c r="AV22" s="198" t="s">
        <v>415</v>
      </c>
      <c r="AW22" s="199"/>
      <c r="AX22" s="199"/>
      <c r="AY22" s="199"/>
      <c r="AZ22" s="199"/>
      <c r="BA22" s="199"/>
      <c r="BB22" s="199"/>
      <c r="BC22" s="199"/>
      <c r="BD22" s="199"/>
      <c r="BE22" s="199"/>
      <c r="BF22" s="199"/>
      <c r="BG22" s="200"/>
      <c r="BH22" s="198" t="s">
        <v>415</v>
      </c>
      <c r="BI22" s="199"/>
      <c r="BJ22" s="199"/>
      <c r="BK22" s="199"/>
      <c r="BL22" s="199"/>
      <c r="BM22" s="199"/>
      <c r="BN22" s="199"/>
      <c r="BO22" s="199"/>
      <c r="BP22" s="199"/>
      <c r="BQ22" s="199"/>
      <c r="BR22" s="199"/>
      <c r="BS22" s="200"/>
      <c r="BT22" s="198" t="s">
        <v>415</v>
      </c>
      <c r="BU22" s="199"/>
      <c r="BV22" s="199"/>
      <c r="BW22" s="199"/>
      <c r="BX22" s="199"/>
      <c r="BY22" s="199"/>
      <c r="BZ22" s="199"/>
      <c r="CA22" s="199"/>
      <c r="CB22" s="199"/>
      <c r="CC22" s="199"/>
      <c r="CD22" s="199"/>
      <c r="CE22" s="200"/>
      <c r="CF22" s="198" t="s">
        <v>415</v>
      </c>
      <c r="CG22" s="199"/>
      <c r="CH22" s="199"/>
      <c r="CI22" s="199"/>
      <c r="CJ22" s="199"/>
      <c r="CK22" s="199"/>
      <c r="CL22" s="199"/>
      <c r="CM22" s="199"/>
      <c r="CN22" s="199"/>
      <c r="CO22" s="199"/>
      <c r="CP22" s="199"/>
      <c r="CQ22" s="200"/>
      <c r="CR22" s="198" t="s">
        <v>415</v>
      </c>
      <c r="CS22" s="199"/>
      <c r="CT22" s="199"/>
      <c r="CU22" s="199"/>
      <c r="CV22" s="199"/>
      <c r="CW22" s="199"/>
      <c r="CX22" s="199"/>
      <c r="CY22" s="199"/>
      <c r="CZ22" s="199"/>
      <c r="DA22" s="199"/>
      <c r="DB22" s="199"/>
      <c r="DC22" s="200"/>
      <c r="DD22" s="198" t="s">
        <v>415</v>
      </c>
      <c r="DE22" s="199"/>
      <c r="DF22" s="199"/>
      <c r="DG22" s="199"/>
      <c r="DH22" s="199"/>
      <c r="DI22" s="199"/>
      <c r="DJ22" s="199"/>
      <c r="DK22" s="199"/>
      <c r="DL22" s="199"/>
      <c r="DM22" s="199"/>
      <c r="DN22" s="199"/>
      <c r="DO22" s="200"/>
      <c r="DP22" s="198" t="s">
        <v>415</v>
      </c>
      <c r="DQ22" s="199"/>
      <c r="DR22" s="199"/>
      <c r="DS22" s="199"/>
      <c r="DT22" s="199"/>
      <c r="DU22" s="199"/>
      <c r="DV22" s="199"/>
      <c r="DW22" s="199"/>
      <c r="DX22" s="199"/>
      <c r="DY22" s="199"/>
      <c r="DZ22" s="199"/>
      <c r="EA22" s="200"/>
      <c r="EB22" s="198" t="s">
        <v>415</v>
      </c>
      <c r="EC22" s="199"/>
      <c r="ED22" s="199"/>
      <c r="EE22" s="199"/>
      <c r="EF22" s="199"/>
      <c r="EG22" s="199"/>
      <c r="EH22" s="199"/>
      <c r="EI22" s="199"/>
      <c r="EJ22" s="199"/>
      <c r="EK22" s="199"/>
      <c r="EL22" s="199"/>
      <c r="EM22" s="200"/>
      <c r="EN22" s="198" t="s">
        <v>415</v>
      </c>
      <c r="EO22" s="199"/>
      <c r="EP22" s="199"/>
      <c r="EQ22" s="199"/>
      <c r="ER22" s="199"/>
      <c r="ES22" s="199"/>
      <c r="ET22" s="199"/>
      <c r="EU22" s="199"/>
      <c r="EV22" s="199"/>
      <c r="EW22" s="199"/>
      <c r="EX22" s="199"/>
      <c r="EY22" s="200"/>
      <c r="EZ22" s="198" t="s">
        <v>415</v>
      </c>
      <c r="FA22" s="199"/>
      <c r="FB22" s="199"/>
      <c r="FC22" s="199"/>
      <c r="FD22" s="199"/>
      <c r="FE22" s="199"/>
      <c r="FF22" s="199"/>
      <c r="FG22" s="199"/>
      <c r="FH22" s="199"/>
      <c r="FI22" s="199"/>
      <c r="FJ22" s="199"/>
      <c r="FK22" s="200"/>
    </row>
    <row r="23" spans="1:167" ht="43.5" customHeight="1" x14ac:dyDescent="0.25">
      <c r="A23" s="198" t="s">
        <v>88</v>
      </c>
      <c r="B23" s="199"/>
      <c r="C23" s="199"/>
      <c r="D23" s="199"/>
      <c r="E23" s="199"/>
      <c r="F23" s="199"/>
      <c r="G23" s="200"/>
      <c r="H23" s="385"/>
      <c r="I23" s="386"/>
      <c r="J23" s="386"/>
      <c r="K23" s="386"/>
      <c r="L23" s="386"/>
      <c r="M23" s="386"/>
      <c r="N23" s="386"/>
      <c r="O23" s="386"/>
      <c r="P23" s="386"/>
      <c r="Q23" s="386"/>
      <c r="R23" s="386"/>
      <c r="S23" s="386"/>
      <c r="T23" s="386"/>
      <c r="U23" s="386"/>
      <c r="V23" s="386"/>
      <c r="W23" s="386"/>
      <c r="X23" s="386"/>
      <c r="Y23" s="386"/>
      <c r="Z23" s="386"/>
      <c r="AA23" s="386"/>
      <c r="AB23" s="386"/>
      <c r="AC23" s="386"/>
      <c r="AD23" s="386"/>
      <c r="AE23" s="386"/>
      <c r="AF23" s="387"/>
      <c r="AG23" s="298" t="s">
        <v>427</v>
      </c>
      <c r="AH23" s="368"/>
      <c r="AI23" s="368"/>
      <c r="AJ23" s="368"/>
      <c r="AK23" s="368"/>
      <c r="AL23" s="368"/>
      <c r="AM23" s="368"/>
      <c r="AN23" s="368"/>
      <c r="AO23" s="368"/>
      <c r="AP23" s="368"/>
      <c r="AQ23" s="368"/>
      <c r="AR23" s="368"/>
      <c r="AS23" s="368"/>
      <c r="AT23" s="368"/>
      <c r="AU23" s="369"/>
      <c r="AV23" s="198" t="s">
        <v>415</v>
      </c>
      <c r="AW23" s="199"/>
      <c r="AX23" s="199"/>
      <c r="AY23" s="199"/>
      <c r="AZ23" s="199"/>
      <c r="BA23" s="199"/>
      <c r="BB23" s="199"/>
      <c r="BC23" s="199"/>
      <c r="BD23" s="199"/>
      <c r="BE23" s="199"/>
      <c r="BF23" s="199"/>
      <c r="BG23" s="200"/>
      <c r="BH23" s="198" t="s">
        <v>415</v>
      </c>
      <c r="BI23" s="199"/>
      <c r="BJ23" s="199"/>
      <c r="BK23" s="199"/>
      <c r="BL23" s="199"/>
      <c r="BM23" s="199"/>
      <c r="BN23" s="199"/>
      <c r="BO23" s="199"/>
      <c r="BP23" s="199"/>
      <c r="BQ23" s="199"/>
      <c r="BR23" s="199"/>
      <c r="BS23" s="200"/>
      <c r="BT23" s="198" t="s">
        <v>415</v>
      </c>
      <c r="BU23" s="199"/>
      <c r="BV23" s="199"/>
      <c r="BW23" s="199"/>
      <c r="BX23" s="199"/>
      <c r="BY23" s="199"/>
      <c r="BZ23" s="199"/>
      <c r="CA23" s="199"/>
      <c r="CB23" s="199"/>
      <c r="CC23" s="199"/>
      <c r="CD23" s="199"/>
      <c r="CE23" s="200"/>
      <c r="CF23" s="198" t="s">
        <v>415</v>
      </c>
      <c r="CG23" s="199"/>
      <c r="CH23" s="199"/>
      <c r="CI23" s="199"/>
      <c r="CJ23" s="199"/>
      <c r="CK23" s="199"/>
      <c r="CL23" s="199"/>
      <c r="CM23" s="199"/>
      <c r="CN23" s="199"/>
      <c r="CO23" s="199"/>
      <c r="CP23" s="199"/>
      <c r="CQ23" s="200"/>
      <c r="CR23" s="198" t="s">
        <v>415</v>
      </c>
      <c r="CS23" s="199"/>
      <c r="CT23" s="199"/>
      <c r="CU23" s="199"/>
      <c r="CV23" s="199"/>
      <c r="CW23" s="199"/>
      <c r="CX23" s="199"/>
      <c r="CY23" s="199"/>
      <c r="CZ23" s="199"/>
      <c r="DA23" s="199"/>
      <c r="DB23" s="199"/>
      <c r="DC23" s="200"/>
      <c r="DD23" s="198" t="s">
        <v>415</v>
      </c>
      <c r="DE23" s="199"/>
      <c r="DF23" s="199"/>
      <c r="DG23" s="199"/>
      <c r="DH23" s="199"/>
      <c r="DI23" s="199"/>
      <c r="DJ23" s="199"/>
      <c r="DK23" s="199"/>
      <c r="DL23" s="199"/>
      <c r="DM23" s="199"/>
      <c r="DN23" s="199"/>
      <c r="DO23" s="200"/>
      <c r="DP23" s="198" t="s">
        <v>415</v>
      </c>
      <c r="DQ23" s="199"/>
      <c r="DR23" s="199"/>
      <c r="DS23" s="199"/>
      <c r="DT23" s="199"/>
      <c r="DU23" s="199"/>
      <c r="DV23" s="199"/>
      <c r="DW23" s="199"/>
      <c r="DX23" s="199"/>
      <c r="DY23" s="199"/>
      <c r="DZ23" s="199"/>
      <c r="EA23" s="200"/>
      <c r="EB23" s="198" t="s">
        <v>415</v>
      </c>
      <c r="EC23" s="199"/>
      <c r="ED23" s="199"/>
      <c r="EE23" s="199"/>
      <c r="EF23" s="199"/>
      <c r="EG23" s="199"/>
      <c r="EH23" s="199"/>
      <c r="EI23" s="199"/>
      <c r="EJ23" s="199"/>
      <c r="EK23" s="199"/>
      <c r="EL23" s="199"/>
      <c r="EM23" s="200"/>
      <c r="EN23" s="198" t="s">
        <v>415</v>
      </c>
      <c r="EO23" s="199"/>
      <c r="EP23" s="199"/>
      <c r="EQ23" s="199"/>
      <c r="ER23" s="199"/>
      <c r="ES23" s="199"/>
      <c r="ET23" s="199"/>
      <c r="EU23" s="199"/>
      <c r="EV23" s="199"/>
      <c r="EW23" s="199"/>
      <c r="EX23" s="199"/>
      <c r="EY23" s="200"/>
      <c r="EZ23" s="198" t="s">
        <v>415</v>
      </c>
      <c r="FA23" s="199"/>
      <c r="FB23" s="199"/>
      <c r="FC23" s="199"/>
      <c r="FD23" s="199"/>
      <c r="FE23" s="199"/>
      <c r="FF23" s="199"/>
      <c r="FG23" s="199"/>
      <c r="FH23" s="199"/>
      <c r="FI23" s="199"/>
      <c r="FJ23" s="199"/>
      <c r="FK23" s="200"/>
    </row>
    <row r="24" spans="1:167" x14ac:dyDescent="0.25">
      <c r="A24" s="198" t="s">
        <v>89</v>
      </c>
      <c r="B24" s="199"/>
      <c r="C24" s="199"/>
      <c r="D24" s="199"/>
      <c r="E24" s="199"/>
      <c r="F24" s="199"/>
      <c r="G24" s="200"/>
      <c r="H24" s="385"/>
      <c r="I24" s="386"/>
      <c r="J24" s="386"/>
      <c r="K24" s="386"/>
      <c r="L24" s="386"/>
      <c r="M24" s="386"/>
      <c r="N24" s="386"/>
      <c r="O24" s="386"/>
      <c r="P24" s="386"/>
      <c r="Q24" s="386"/>
      <c r="R24" s="386"/>
      <c r="S24" s="386"/>
      <c r="T24" s="386"/>
      <c r="U24" s="386"/>
      <c r="V24" s="386"/>
      <c r="W24" s="386"/>
      <c r="X24" s="386"/>
      <c r="Y24" s="386"/>
      <c r="Z24" s="386"/>
      <c r="AA24" s="386"/>
      <c r="AB24" s="386"/>
      <c r="AC24" s="386"/>
      <c r="AD24" s="386"/>
      <c r="AE24" s="386"/>
      <c r="AF24" s="387"/>
      <c r="AG24" s="298" t="s">
        <v>428</v>
      </c>
      <c r="AH24" s="368"/>
      <c r="AI24" s="368"/>
      <c r="AJ24" s="368"/>
      <c r="AK24" s="368"/>
      <c r="AL24" s="368"/>
      <c r="AM24" s="368"/>
      <c r="AN24" s="368"/>
      <c r="AO24" s="368"/>
      <c r="AP24" s="368"/>
      <c r="AQ24" s="368"/>
      <c r="AR24" s="368"/>
      <c r="AS24" s="368"/>
      <c r="AT24" s="368"/>
      <c r="AU24" s="369"/>
      <c r="AV24" s="198" t="s">
        <v>415</v>
      </c>
      <c r="AW24" s="199"/>
      <c r="AX24" s="199"/>
      <c r="AY24" s="199"/>
      <c r="AZ24" s="199"/>
      <c r="BA24" s="199"/>
      <c r="BB24" s="199"/>
      <c r="BC24" s="199"/>
      <c r="BD24" s="199"/>
      <c r="BE24" s="199"/>
      <c r="BF24" s="199"/>
      <c r="BG24" s="200"/>
      <c r="BH24" s="198" t="s">
        <v>415</v>
      </c>
      <c r="BI24" s="199"/>
      <c r="BJ24" s="199"/>
      <c r="BK24" s="199"/>
      <c r="BL24" s="199"/>
      <c r="BM24" s="199"/>
      <c r="BN24" s="199"/>
      <c r="BO24" s="199"/>
      <c r="BP24" s="199"/>
      <c r="BQ24" s="199"/>
      <c r="BR24" s="199"/>
      <c r="BS24" s="200"/>
      <c r="BT24" s="198" t="s">
        <v>415</v>
      </c>
      <c r="BU24" s="199"/>
      <c r="BV24" s="199"/>
      <c r="BW24" s="199"/>
      <c r="BX24" s="199"/>
      <c r="BY24" s="199"/>
      <c r="BZ24" s="199"/>
      <c r="CA24" s="199"/>
      <c r="CB24" s="199"/>
      <c r="CC24" s="199"/>
      <c r="CD24" s="199"/>
      <c r="CE24" s="200"/>
      <c r="CF24" s="198" t="s">
        <v>415</v>
      </c>
      <c r="CG24" s="199"/>
      <c r="CH24" s="199"/>
      <c r="CI24" s="199"/>
      <c r="CJ24" s="199"/>
      <c r="CK24" s="199"/>
      <c r="CL24" s="199"/>
      <c r="CM24" s="199"/>
      <c r="CN24" s="199"/>
      <c r="CO24" s="199"/>
      <c r="CP24" s="199"/>
      <c r="CQ24" s="200"/>
      <c r="CR24" s="198" t="s">
        <v>415</v>
      </c>
      <c r="CS24" s="199"/>
      <c r="CT24" s="199"/>
      <c r="CU24" s="199"/>
      <c r="CV24" s="199"/>
      <c r="CW24" s="199"/>
      <c r="CX24" s="199"/>
      <c r="CY24" s="199"/>
      <c r="CZ24" s="199"/>
      <c r="DA24" s="199"/>
      <c r="DB24" s="199"/>
      <c r="DC24" s="200"/>
      <c r="DD24" s="198" t="s">
        <v>415</v>
      </c>
      <c r="DE24" s="199"/>
      <c r="DF24" s="199"/>
      <c r="DG24" s="199"/>
      <c r="DH24" s="199"/>
      <c r="DI24" s="199"/>
      <c r="DJ24" s="199"/>
      <c r="DK24" s="199"/>
      <c r="DL24" s="199"/>
      <c r="DM24" s="199"/>
      <c r="DN24" s="199"/>
      <c r="DO24" s="200"/>
      <c r="DP24" s="198" t="s">
        <v>415</v>
      </c>
      <c r="DQ24" s="199"/>
      <c r="DR24" s="199"/>
      <c r="DS24" s="199"/>
      <c r="DT24" s="199"/>
      <c r="DU24" s="199"/>
      <c r="DV24" s="199"/>
      <c r="DW24" s="199"/>
      <c r="DX24" s="199"/>
      <c r="DY24" s="199"/>
      <c r="DZ24" s="199"/>
      <c r="EA24" s="200"/>
      <c r="EB24" s="198" t="s">
        <v>415</v>
      </c>
      <c r="EC24" s="199"/>
      <c r="ED24" s="199"/>
      <c r="EE24" s="199"/>
      <c r="EF24" s="199"/>
      <c r="EG24" s="199"/>
      <c r="EH24" s="199"/>
      <c r="EI24" s="199"/>
      <c r="EJ24" s="199"/>
      <c r="EK24" s="199"/>
      <c r="EL24" s="199"/>
      <c r="EM24" s="200"/>
      <c r="EN24" s="198" t="s">
        <v>415</v>
      </c>
      <c r="EO24" s="199"/>
      <c r="EP24" s="199"/>
      <c r="EQ24" s="199"/>
      <c r="ER24" s="199"/>
      <c r="ES24" s="199"/>
      <c r="ET24" s="199"/>
      <c r="EU24" s="199"/>
      <c r="EV24" s="199"/>
      <c r="EW24" s="199"/>
      <c r="EX24" s="199"/>
      <c r="EY24" s="200"/>
      <c r="EZ24" s="198" t="s">
        <v>415</v>
      </c>
      <c r="FA24" s="199"/>
      <c r="FB24" s="199"/>
      <c r="FC24" s="199"/>
      <c r="FD24" s="199"/>
      <c r="FE24" s="199"/>
      <c r="FF24" s="199"/>
      <c r="FG24" s="199"/>
      <c r="FH24" s="199"/>
      <c r="FI24" s="199"/>
      <c r="FJ24" s="199"/>
      <c r="FK24" s="200"/>
    </row>
    <row r="25" spans="1:167" ht="43.5" customHeight="1" x14ac:dyDescent="0.25">
      <c r="A25" s="198" t="s">
        <v>90</v>
      </c>
      <c r="B25" s="199"/>
      <c r="C25" s="199"/>
      <c r="D25" s="199"/>
      <c r="E25" s="199"/>
      <c r="F25" s="199"/>
      <c r="G25" s="200"/>
      <c r="H25" s="385"/>
      <c r="I25" s="386"/>
      <c r="J25" s="386"/>
      <c r="K25" s="386"/>
      <c r="L25" s="386"/>
      <c r="M25" s="386"/>
      <c r="N25" s="386"/>
      <c r="O25" s="386"/>
      <c r="P25" s="386"/>
      <c r="Q25" s="386"/>
      <c r="R25" s="386"/>
      <c r="S25" s="386"/>
      <c r="T25" s="386"/>
      <c r="U25" s="386"/>
      <c r="V25" s="386"/>
      <c r="W25" s="386"/>
      <c r="X25" s="386"/>
      <c r="Y25" s="386"/>
      <c r="Z25" s="386"/>
      <c r="AA25" s="386"/>
      <c r="AB25" s="386"/>
      <c r="AC25" s="386"/>
      <c r="AD25" s="386"/>
      <c r="AE25" s="386"/>
      <c r="AF25" s="387"/>
      <c r="AG25" s="298" t="s">
        <v>429</v>
      </c>
      <c r="AH25" s="368"/>
      <c r="AI25" s="368"/>
      <c r="AJ25" s="368"/>
      <c r="AK25" s="368"/>
      <c r="AL25" s="368"/>
      <c r="AM25" s="368"/>
      <c r="AN25" s="368"/>
      <c r="AO25" s="368"/>
      <c r="AP25" s="368"/>
      <c r="AQ25" s="368"/>
      <c r="AR25" s="368"/>
      <c r="AS25" s="368"/>
      <c r="AT25" s="368"/>
      <c r="AU25" s="369"/>
      <c r="AV25" s="198" t="s">
        <v>415</v>
      </c>
      <c r="AW25" s="199"/>
      <c r="AX25" s="199"/>
      <c r="AY25" s="199"/>
      <c r="AZ25" s="199"/>
      <c r="BA25" s="199"/>
      <c r="BB25" s="199"/>
      <c r="BC25" s="199"/>
      <c r="BD25" s="199"/>
      <c r="BE25" s="199"/>
      <c r="BF25" s="199"/>
      <c r="BG25" s="200"/>
      <c r="BH25" s="198" t="s">
        <v>415</v>
      </c>
      <c r="BI25" s="199"/>
      <c r="BJ25" s="199"/>
      <c r="BK25" s="199"/>
      <c r="BL25" s="199"/>
      <c r="BM25" s="199"/>
      <c r="BN25" s="199"/>
      <c r="BO25" s="199"/>
      <c r="BP25" s="199"/>
      <c r="BQ25" s="199"/>
      <c r="BR25" s="199"/>
      <c r="BS25" s="200"/>
      <c r="BT25" s="198" t="s">
        <v>415</v>
      </c>
      <c r="BU25" s="199"/>
      <c r="BV25" s="199"/>
      <c r="BW25" s="199"/>
      <c r="BX25" s="199"/>
      <c r="BY25" s="199"/>
      <c r="BZ25" s="199"/>
      <c r="CA25" s="199"/>
      <c r="CB25" s="199"/>
      <c r="CC25" s="199"/>
      <c r="CD25" s="199"/>
      <c r="CE25" s="200"/>
      <c r="CF25" s="198" t="s">
        <v>415</v>
      </c>
      <c r="CG25" s="199"/>
      <c r="CH25" s="199"/>
      <c r="CI25" s="199"/>
      <c r="CJ25" s="199"/>
      <c r="CK25" s="199"/>
      <c r="CL25" s="199"/>
      <c r="CM25" s="199"/>
      <c r="CN25" s="199"/>
      <c r="CO25" s="199"/>
      <c r="CP25" s="199"/>
      <c r="CQ25" s="200"/>
      <c r="CR25" s="198" t="s">
        <v>415</v>
      </c>
      <c r="CS25" s="199"/>
      <c r="CT25" s="199"/>
      <c r="CU25" s="199"/>
      <c r="CV25" s="199"/>
      <c r="CW25" s="199"/>
      <c r="CX25" s="199"/>
      <c r="CY25" s="199"/>
      <c r="CZ25" s="199"/>
      <c r="DA25" s="199"/>
      <c r="DB25" s="199"/>
      <c r="DC25" s="200"/>
      <c r="DD25" s="198" t="s">
        <v>415</v>
      </c>
      <c r="DE25" s="199"/>
      <c r="DF25" s="199"/>
      <c r="DG25" s="199"/>
      <c r="DH25" s="199"/>
      <c r="DI25" s="199"/>
      <c r="DJ25" s="199"/>
      <c r="DK25" s="199"/>
      <c r="DL25" s="199"/>
      <c r="DM25" s="199"/>
      <c r="DN25" s="199"/>
      <c r="DO25" s="200"/>
      <c r="DP25" s="198" t="s">
        <v>415</v>
      </c>
      <c r="DQ25" s="199"/>
      <c r="DR25" s="199"/>
      <c r="DS25" s="199"/>
      <c r="DT25" s="199"/>
      <c r="DU25" s="199"/>
      <c r="DV25" s="199"/>
      <c r="DW25" s="199"/>
      <c r="DX25" s="199"/>
      <c r="DY25" s="199"/>
      <c r="DZ25" s="199"/>
      <c r="EA25" s="200"/>
      <c r="EB25" s="198" t="s">
        <v>415</v>
      </c>
      <c r="EC25" s="199"/>
      <c r="ED25" s="199"/>
      <c r="EE25" s="199"/>
      <c r="EF25" s="199"/>
      <c r="EG25" s="199"/>
      <c r="EH25" s="199"/>
      <c r="EI25" s="199"/>
      <c r="EJ25" s="199"/>
      <c r="EK25" s="199"/>
      <c r="EL25" s="199"/>
      <c r="EM25" s="200"/>
      <c r="EN25" s="198" t="s">
        <v>415</v>
      </c>
      <c r="EO25" s="199"/>
      <c r="EP25" s="199"/>
      <c r="EQ25" s="199"/>
      <c r="ER25" s="199"/>
      <c r="ES25" s="199"/>
      <c r="ET25" s="199"/>
      <c r="EU25" s="199"/>
      <c r="EV25" s="199"/>
      <c r="EW25" s="199"/>
      <c r="EX25" s="199"/>
      <c r="EY25" s="200"/>
      <c r="EZ25" s="198" t="s">
        <v>415</v>
      </c>
      <c r="FA25" s="199"/>
      <c r="FB25" s="199"/>
      <c r="FC25" s="199"/>
      <c r="FD25" s="199"/>
      <c r="FE25" s="199"/>
      <c r="FF25" s="199"/>
      <c r="FG25" s="199"/>
      <c r="FH25" s="199"/>
      <c r="FI25" s="199"/>
      <c r="FJ25" s="199"/>
      <c r="FK25" s="200"/>
    </row>
    <row r="26" spans="1:167" x14ac:dyDescent="0.25">
      <c r="A26" s="198" t="s">
        <v>91</v>
      </c>
      <c r="B26" s="199"/>
      <c r="C26" s="199"/>
      <c r="D26" s="199"/>
      <c r="E26" s="199"/>
      <c r="F26" s="199"/>
      <c r="G26" s="200"/>
      <c r="H26" s="385"/>
      <c r="I26" s="386"/>
      <c r="J26" s="386"/>
      <c r="K26" s="386"/>
      <c r="L26" s="386"/>
      <c r="M26" s="386"/>
      <c r="N26" s="386"/>
      <c r="O26" s="386"/>
      <c r="P26" s="386"/>
      <c r="Q26" s="386"/>
      <c r="R26" s="386"/>
      <c r="S26" s="386"/>
      <c r="T26" s="386"/>
      <c r="U26" s="386"/>
      <c r="V26" s="386"/>
      <c r="W26" s="386"/>
      <c r="X26" s="386"/>
      <c r="Y26" s="386"/>
      <c r="Z26" s="386"/>
      <c r="AA26" s="386"/>
      <c r="AB26" s="386"/>
      <c r="AC26" s="386"/>
      <c r="AD26" s="386"/>
      <c r="AE26" s="386"/>
      <c r="AF26" s="387"/>
      <c r="AG26" s="298" t="s">
        <v>430</v>
      </c>
      <c r="AH26" s="368"/>
      <c r="AI26" s="368"/>
      <c r="AJ26" s="368"/>
      <c r="AK26" s="368"/>
      <c r="AL26" s="368"/>
      <c r="AM26" s="368"/>
      <c r="AN26" s="368"/>
      <c r="AO26" s="368"/>
      <c r="AP26" s="368"/>
      <c r="AQ26" s="368"/>
      <c r="AR26" s="368"/>
      <c r="AS26" s="368"/>
      <c r="AT26" s="368"/>
      <c r="AU26" s="369"/>
      <c r="AV26" s="198" t="s">
        <v>415</v>
      </c>
      <c r="AW26" s="199"/>
      <c r="AX26" s="199"/>
      <c r="AY26" s="199"/>
      <c r="AZ26" s="199"/>
      <c r="BA26" s="199"/>
      <c r="BB26" s="199"/>
      <c r="BC26" s="199"/>
      <c r="BD26" s="199"/>
      <c r="BE26" s="199"/>
      <c r="BF26" s="199"/>
      <c r="BG26" s="200"/>
      <c r="BH26" s="198" t="s">
        <v>415</v>
      </c>
      <c r="BI26" s="199"/>
      <c r="BJ26" s="199"/>
      <c r="BK26" s="199"/>
      <c r="BL26" s="199"/>
      <c r="BM26" s="199"/>
      <c r="BN26" s="199"/>
      <c r="BO26" s="199"/>
      <c r="BP26" s="199"/>
      <c r="BQ26" s="199"/>
      <c r="BR26" s="199"/>
      <c r="BS26" s="200"/>
      <c r="BT26" s="198" t="s">
        <v>415</v>
      </c>
      <c r="BU26" s="199"/>
      <c r="BV26" s="199"/>
      <c r="BW26" s="199"/>
      <c r="BX26" s="199"/>
      <c r="BY26" s="199"/>
      <c r="BZ26" s="199"/>
      <c r="CA26" s="199"/>
      <c r="CB26" s="199"/>
      <c r="CC26" s="199"/>
      <c r="CD26" s="199"/>
      <c r="CE26" s="200"/>
      <c r="CF26" s="198" t="s">
        <v>415</v>
      </c>
      <c r="CG26" s="199"/>
      <c r="CH26" s="199"/>
      <c r="CI26" s="199"/>
      <c r="CJ26" s="199"/>
      <c r="CK26" s="199"/>
      <c r="CL26" s="199"/>
      <c r="CM26" s="199"/>
      <c r="CN26" s="199"/>
      <c r="CO26" s="199"/>
      <c r="CP26" s="199"/>
      <c r="CQ26" s="200"/>
      <c r="CR26" s="198" t="s">
        <v>415</v>
      </c>
      <c r="CS26" s="199"/>
      <c r="CT26" s="199"/>
      <c r="CU26" s="199"/>
      <c r="CV26" s="199"/>
      <c r="CW26" s="199"/>
      <c r="CX26" s="199"/>
      <c r="CY26" s="199"/>
      <c r="CZ26" s="199"/>
      <c r="DA26" s="199"/>
      <c r="DB26" s="199"/>
      <c r="DC26" s="200"/>
      <c r="DD26" s="198" t="s">
        <v>415</v>
      </c>
      <c r="DE26" s="199"/>
      <c r="DF26" s="199"/>
      <c r="DG26" s="199"/>
      <c r="DH26" s="199"/>
      <c r="DI26" s="199"/>
      <c r="DJ26" s="199"/>
      <c r="DK26" s="199"/>
      <c r="DL26" s="199"/>
      <c r="DM26" s="199"/>
      <c r="DN26" s="199"/>
      <c r="DO26" s="200"/>
      <c r="DP26" s="198" t="s">
        <v>415</v>
      </c>
      <c r="DQ26" s="199"/>
      <c r="DR26" s="199"/>
      <c r="DS26" s="199"/>
      <c r="DT26" s="199"/>
      <c r="DU26" s="199"/>
      <c r="DV26" s="199"/>
      <c r="DW26" s="199"/>
      <c r="DX26" s="199"/>
      <c r="DY26" s="199"/>
      <c r="DZ26" s="199"/>
      <c r="EA26" s="200"/>
      <c r="EB26" s="198" t="s">
        <v>415</v>
      </c>
      <c r="EC26" s="199"/>
      <c r="ED26" s="199"/>
      <c r="EE26" s="199"/>
      <c r="EF26" s="199"/>
      <c r="EG26" s="199"/>
      <c r="EH26" s="199"/>
      <c r="EI26" s="199"/>
      <c r="EJ26" s="199"/>
      <c r="EK26" s="199"/>
      <c r="EL26" s="199"/>
      <c r="EM26" s="200"/>
      <c r="EN26" s="198" t="s">
        <v>415</v>
      </c>
      <c r="EO26" s="199"/>
      <c r="EP26" s="199"/>
      <c r="EQ26" s="199"/>
      <c r="ER26" s="199"/>
      <c r="ES26" s="199"/>
      <c r="ET26" s="199"/>
      <c r="EU26" s="199"/>
      <c r="EV26" s="199"/>
      <c r="EW26" s="199"/>
      <c r="EX26" s="199"/>
      <c r="EY26" s="200"/>
      <c r="EZ26" s="198" t="s">
        <v>415</v>
      </c>
      <c r="FA26" s="199"/>
      <c r="FB26" s="199"/>
      <c r="FC26" s="199"/>
      <c r="FD26" s="199"/>
      <c r="FE26" s="199"/>
      <c r="FF26" s="199"/>
      <c r="FG26" s="199"/>
      <c r="FH26" s="199"/>
      <c r="FI26" s="199"/>
      <c r="FJ26" s="199"/>
      <c r="FK26" s="200"/>
    </row>
    <row r="27" spans="1:167" x14ac:dyDescent="0.25">
      <c r="A27" s="198" t="s">
        <v>164</v>
      </c>
      <c r="B27" s="199"/>
      <c r="C27" s="199"/>
      <c r="D27" s="199"/>
      <c r="E27" s="199"/>
      <c r="F27" s="199"/>
      <c r="G27" s="200"/>
      <c r="H27" s="195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6"/>
      <c r="U27" s="196"/>
      <c r="V27" s="196"/>
      <c r="W27" s="196"/>
      <c r="X27" s="196"/>
      <c r="Y27" s="196"/>
      <c r="Z27" s="196"/>
      <c r="AA27" s="196"/>
      <c r="AB27" s="196"/>
      <c r="AC27" s="196"/>
      <c r="AD27" s="196"/>
      <c r="AE27" s="196"/>
      <c r="AF27" s="197"/>
      <c r="AG27" s="298" t="s">
        <v>424</v>
      </c>
      <c r="AH27" s="368"/>
      <c r="AI27" s="368"/>
      <c r="AJ27" s="368"/>
      <c r="AK27" s="368"/>
      <c r="AL27" s="368"/>
      <c r="AM27" s="368"/>
      <c r="AN27" s="368"/>
      <c r="AO27" s="368"/>
      <c r="AP27" s="368"/>
      <c r="AQ27" s="368"/>
      <c r="AR27" s="368"/>
      <c r="AS27" s="368"/>
      <c r="AT27" s="368"/>
      <c r="AU27" s="369"/>
      <c r="AV27" s="198" t="s">
        <v>415</v>
      </c>
      <c r="AW27" s="199"/>
      <c r="AX27" s="199"/>
      <c r="AY27" s="199"/>
      <c r="AZ27" s="199"/>
      <c r="BA27" s="199"/>
      <c r="BB27" s="199"/>
      <c r="BC27" s="199"/>
      <c r="BD27" s="199"/>
      <c r="BE27" s="199"/>
      <c r="BF27" s="199"/>
      <c r="BG27" s="200"/>
      <c r="BH27" s="198" t="s">
        <v>415</v>
      </c>
      <c r="BI27" s="199"/>
      <c r="BJ27" s="199"/>
      <c r="BK27" s="199"/>
      <c r="BL27" s="199"/>
      <c r="BM27" s="199"/>
      <c r="BN27" s="199"/>
      <c r="BO27" s="199"/>
      <c r="BP27" s="199"/>
      <c r="BQ27" s="199"/>
      <c r="BR27" s="199"/>
      <c r="BS27" s="200"/>
      <c r="BT27" s="198" t="s">
        <v>415</v>
      </c>
      <c r="BU27" s="199"/>
      <c r="BV27" s="199"/>
      <c r="BW27" s="199"/>
      <c r="BX27" s="199"/>
      <c r="BY27" s="199"/>
      <c r="BZ27" s="199"/>
      <c r="CA27" s="199"/>
      <c r="CB27" s="199"/>
      <c r="CC27" s="199"/>
      <c r="CD27" s="199"/>
      <c r="CE27" s="200"/>
      <c r="CF27" s="198" t="s">
        <v>415</v>
      </c>
      <c r="CG27" s="199"/>
      <c r="CH27" s="199"/>
      <c r="CI27" s="199"/>
      <c r="CJ27" s="199"/>
      <c r="CK27" s="199"/>
      <c r="CL27" s="199"/>
      <c r="CM27" s="199"/>
      <c r="CN27" s="199"/>
      <c r="CO27" s="199"/>
      <c r="CP27" s="199"/>
      <c r="CQ27" s="200"/>
      <c r="CR27" s="198" t="s">
        <v>415</v>
      </c>
      <c r="CS27" s="199"/>
      <c r="CT27" s="199"/>
      <c r="CU27" s="199"/>
      <c r="CV27" s="199"/>
      <c r="CW27" s="199"/>
      <c r="CX27" s="199"/>
      <c r="CY27" s="199"/>
      <c r="CZ27" s="199"/>
      <c r="DA27" s="199"/>
      <c r="DB27" s="199"/>
      <c r="DC27" s="200"/>
      <c r="DD27" s="198" t="s">
        <v>415</v>
      </c>
      <c r="DE27" s="199"/>
      <c r="DF27" s="199"/>
      <c r="DG27" s="199"/>
      <c r="DH27" s="199"/>
      <c r="DI27" s="199"/>
      <c r="DJ27" s="199"/>
      <c r="DK27" s="199"/>
      <c r="DL27" s="199"/>
      <c r="DM27" s="199"/>
      <c r="DN27" s="199"/>
      <c r="DO27" s="200"/>
      <c r="DP27" s="198" t="s">
        <v>415</v>
      </c>
      <c r="DQ27" s="199"/>
      <c r="DR27" s="199"/>
      <c r="DS27" s="199"/>
      <c r="DT27" s="199"/>
      <c r="DU27" s="199"/>
      <c r="DV27" s="199"/>
      <c r="DW27" s="199"/>
      <c r="DX27" s="199"/>
      <c r="DY27" s="199"/>
      <c r="DZ27" s="199"/>
      <c r="EA27" s="200"/>
      <c r="EB27" s="198" t="s">
        <v>415</v>
      </c>
      <c r="EC27" s="199"/>
      <c r="ED27" s="199"/>
      <c r="EE27" s="199"/>
      <c r="EF27" s="199"/>
      <c r="EG27" s="199"/>
      <c r="EH27" s="199"/>
      <c r="EI27" s="199"/>
      <c r="EJ27" s="199"/>
      <c r="EK27" s="199"/>
      <c r="EL27" s="199"/>
      <c r="EM27" s="200"/>
      <c r="EN27" s="198" t="s">
        <v>415</v>
      </c>
      <c r="EO27" s="199"/>
      <c r="EP27" s="199"/>
      <c r="EQ27" s="199"/>
      <c r="ER27" s="199"/>
      <c r="ES27" s="199"/>
      <c r="ET27" s="199"/>
      <c r="EU27" s="199"/>
      <c r="EV27" s="199"/>
      <c r="EW27" s="199"/>
      <c r="EX27" s="199"/>
      <c r="EY27" s="200"/>
      <c r="EZ27" s="198" t="s">
        <v>415</v>
      </c>
      <c r="FA27" s="199"/>
      <c r="FB27" s="199"/>
      <c r="FC27" s="199"/>
      <c r="FD27" s="199"/>
      <c r="FE27" s="199"/>
      <c r="FF27" s="199"/>
      <c r="FG27" s="199"/>
      <c r="FH27" s="199"/>
      <c r="FI27" s="199"/>
      <c r="FJ27" s="199"/>
      <c r="FK27" s="200"/>
    </row>
    <row r="28" spans="1:167" x14ac:dyDescent="0.25">
      <c r="A28" s="198" t="s">
        <v>95</v>
      </c>
      <c r="B28" s="199"/>
      <c r="C28" s="199"/>
      <c r="D28" s="199"/>
      <c r="E28" s="199"/>
      <c r="F28" s="199"/>
      <c r="G28" s="200"/>
      <c r="H28" s="192" t="s">
        <v>431</v>
      </c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3"/>
      <c r="AE28" s="193"/>
      <c r="AF28" s="194"/>
      <c r="AG28" s="298" t="s">
        <v>432</v>
      </c>
      <c r="AH28" s="368"/>
      <c r="AI28" s="368"/>
      <c r="AJ28" s="368"/>
      <c r="AK28" s="368"/>
      <c r="AL28" s="368"/>
      <c r="AM28" s="368"/>
      <c r="AN28" s="368"/>
      <c r="AO28" s="368"/>
      <c r="AP28" s="368"/>
      <c r="AQ28" s="368"/>
      <c r="AR28" s="368"/>
      <c r="AS28" s="368"/>
      <c r="AT28" s="368"/>
      <c r="AU28" s="369"/>
      <c r="AV28" s="198" t="s">
        <v>415</v>
      </c>
      <c r="AW28" s="199"/>
      <c r="AX28" s="199"/>
      <c r="AY28" s="199"/>
      <c r="AZ28" s="199"/>
      <c r="BA28" s="199"/>
      <c r="BB28" s="199"/>
      <c r="BC28" s="199"/>
      <c r="BD28" s="199"/>
      <c r="BE28" s="199"/>
      <c r="BF28" s="199"/>
      <c r="BG28" s="200"/>
      <c r="BH28" s="198" t="s">
        <v>415</v>
      </c>
      <c r="BI28" s="199"/>
      <c r="BJ28" s="199"/>
      <c r="BK28" s="199"/>
      <c r="BL28" s="199"/>
      <c r="BM28" s="199"/>
      <c r="BN28" s="199"/>
      <c r="BO28" s="199"/>
      <c r="BP28" s="199"/>
      <c r="BQ28" s="199"/>
      <c r="BR28" s="199"/>
      <c r="BS28" s="200"/>
      <c r="BT28" s="198" t="s">
        <v>415</v>
      </c>
      <c r="BU28" s="199"/>
      <c r="BV28" s="199"/>
      <c r="BW28" s="199"/>
      <c r="BX28" s="199"/>
      <c r="BY28" s="199"/>
      <c r="BZ28" s="199"/>
      <c r="CA28" s="199"/>
      <c r="CB28" s="199"/>
      <c r="CC28" s="199"/>
      <c r="CD28" s="199"/>
      <c r="CE28" s="200"/>
      <c r="CF28" s="198" t="s">
        <v>415</v>
      </c>
      <c r="CG28" s="199"/>
      <c r="CH28" s="199"/>
      <c r="CI28" s="199"/>
      <c r="CJ28" s="199"/>
      <c r="CK28" s="199"/>
      <c r="CL28" s="199"/>
      <c r="CM28" s="199"/>
      <c r="CN28" s="199"/>
      <c r="CO28" s="199"/>
      <c r="CP28" s="199"/>
      <c r="CQ28" s="200"/>
      <c r="CR28" s="198" t="s">
        <v>415</v>
      </c>
      <c r="CS28" s="199"/>
      <c r="CT28" s="199"/>
      <c r="CU28" s="199"/>
      <c r="CV28" s="199"/>
      <c r="CW28" s="199"/>
      <c r="CX28" s="199"/>
      <c r="CY28" s="199"/>
      <c r="CZ28" s="199"/>
      <c r="DA28" s="199"/>
      <c r="DB28" s="199"/>
      <c r="DC28" s="200"/>
      <c r="DD28" s="198" t="s">
        <v>415</v>
      </c>
      <c r="DE28" s="199"/>
      <c r="DF28" s="199"/>
      <c r="DG28" s="199"/>
      <c r="DH28" s="199"/>
      <c r="DI28" s="199"/>
      <c r="DJ28" s="199"/>
      <c r="DK28" s="199"/>
      <c r="DL28" s="199"/>
      <c r="DM28" s="199"/>
      <c r="DN28" s="199"/>
      <c r="DO28" s="200"/>
      <c r="DP28" s="198" t="s">
        <v>415</v>
      </c>
      <c r="DQ28" s="199"/>
      <c r="DR28" s="199"/>
      <c r="DS28" s="199"/>
      <c r="DT28" s="199"/>
      <c r="DU28" s="199"/>
      <c r="DV28" s="199"/>
      <c r="DW28" s="199"/>
      <c r="DX28" s="199"/>
      <c r="DY28" s="199"/>
      <c r="DZ28" s="199"/>
      <c r="EA28" s="200"/>
      <c r="EB28" s="198" t="s">
        <v>415</v>
      </c>
      <c r="EC28" s="199"/>
      <c r="ED28" s="199"/>
      <c r="EE28" s="199"/>
      <c r="EF28" s="199"/>
      <c r="EG28" s="199"/>
      <c r="EH28" s="199"/>
      <c r="EI28" s="199"/>
      <c r="EJ28" s="199"/>
      <c r="EK28" s="199"/>
      <c r="EL28" s="199"/>
      <c r="EM28" s="200"/>
      <c r="EN28" s="198" t="s">
        <v>415</v>
      </c>
      <c r="EO28" s="199"/>
      <c r="EP28" s="199"/>
      <c r="EQ28" s="199"/>
      <c r="ER28" s="199"/>
      <c r="ES28" s="199"/>
      <c r="ET28" s="199"/>
      <c r="EU28" s="199"/>
      <c r="EV28" s="199"/>
      <c r="EW28" s="199"/>
      <c r="EX28" s="199"/>
      <c r="EY28" s="200"/>
      <c r="EZ28" s="198" t="s">
        <v>415</v>
      </c>
      <c r="FA28" s="199"/>
      <c r="FB28" s="199"/>
      <c r="FC28" s="199"/>
      <c r="FD28" s="199"/>
      <c r="FE28" s="199"/>
      <c r="FF28" s="199"/>
      <c r="FG28" s="199"/>
      <c r="FH28" s="199"/>
      <c r="FI28" s="199"/>
      <c r="FJ28" s="199"/>
      <c r="FK28" s="200"/>
    </row>
    <row r="29" spans="1:167" x14ac:dyDescent="0.25">
      <c r="A29" s="198" t="s">
        <v>100</v>
      </c>
      <c r="B29" s="199"/>
      <c r="C29" s="199"/>
      <c r="D29" s="199"/>
      <c r="E29" s="199"/>
      <c r="F29" s="199"/>
      <c r="G29" s="200"/>
      <c r="H29" s="385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6"/>
      <c r="T29" s="386"/>
      <c r="U29" s="386"/>
      <c r="V29" s="386"/>
      <c r="W29" s="386"/>
      <c r="X29" s="386"/>
      <c r="Y29" s="386"/>
      <c r="Z29" s="386"/>
      <c r="AA29" s="386"/>
      <c r="AB29" s="386"/>
      <c r="AC29" s="386"/>
      <c r="AD29" s="386"/>
      <c r="AE29" s="386"/>
      <c r="AF29" s="387"/>
      <c r="AG29" s="298" t="s">
        <v>352</v>
      </c>
      <c r="AH29" s="368"/>
      <c r="AI29" s="368"/>
      <c r="AJ29" s="368"/>
      <c r="AK29" s="368"/>
      <c r="AL29" s="368"/>
      <c r="AM29" s="368"/>
      <c r="AN29" s="368"/>
      <c r="AO29" s="368"/>
      <c r="AP29" s="368"/>
      <c r="AQ29" s="368"/>
      <c r="AR29" s="368"/>
      <c r="AS29" s="368"/>
      <c r="AT29" s="368"/>
      <c r="AU29" s="369"/>
      <c r="AV29" s="198" t="s">
        <v>415</v>
      </c>
      <c r="AW29" s="199"/>
      <c r="AX29" s="199"/>
      <c r="AY29" s="199"/>
      <c r="AZ29" s="199"/>
      <c r="BA29" s="199"/>
      <c r="BB29" s="199"/>
      <c r="BC29" s="199"/>
      <c r="BD29" s="199"/>
      <c r="BE29" s="199"/>
      <c r="BF29" s="199"/>
      <c r="BG29" s="200"/>
      <c r="BH29" s="198" t="s">
        <v>415</v>
      </c>
      <c r="BI29" s="199"/>
      <c r="BJ29" s="199"/>
      <c r="BK29" s="199"/>
      <c r="BL29" s="199"/>
      <c r="BM29" s="199"/>
      <c r="BN29" s="199"/>
      <c r="BO29" s="199"/>
      <c r="BP29" s="199"/>
      <c r="BQ29" s="199"/>
      <c r="BR29" s="199"/>
      <c r="BS29" s="200"/>
      <c r="BT29" s="198" t="s">
        <v>415</v>
      </c>
      <c r="BU29" s="199"/>
      <c r="BV29" s="199"/>
      <c r="BW29" s="199"/>
      <c r="BX29" s="199"/>
      <c r="BY29" s="199"/>
      <c r="BZ29" s="199"/>
      <c r="CA29" s="199"/>
      <c r="CB29" s="199"/>
      <c r="CC29" s="199"/>
      <c r="CD29" s="199"/>
      <c r="CE29" s="200"/>
      <c r="CF29" s="198" t="s">
        <v>415</v>
      </c>
      <c r="CG29" s="199"/>
      <c r="CH29" s="199"/>
      <c r="CI29" s="199"/>
      <c r="CJ29" s="199"/>
      <c r="CK29" s="199"/>
      <c r="CL29" s="199"/>
      <c r="CM29" s="199"/>
      <c r="CN29" s="199"/>
      <c r="CO29" s="199"/>
      <c r="CP29" s="199"/>
      <c r="CQ29" s="200"/>
      <c r="CR29" s="198" t="s">
        <v>415</v>
      </c>
      <c r="CS29" s="199"/>
      <c r="CT29" s="199"/>
      <c r="CU29" s="199"/>
      <c r="CV29" s="199"/>
      <c r="CW29" s="199"/>
      <c r="CX29" s="199"/>
      <c r="CY29" s="199"/>
      <c r="CZ29" s="199"/>
      <c r="DA29" s="199"/>
      <c r="DB29" s="199"/>
      <c r="DC29" s="200"/>
      <c r="DD29" s="198" t="s">
        <v>415</v>
      </c>
      <c r="DE29" s="199"/>
      <c r="DF29" s="199"/>
      <c r="DG29" s="199"/>
      <c r="DH29" s="199"/>
      <c r="DI29" s="199"/>
      <c r="DJ29" s="199"/>
      <c r="DK29" s="199"/>
      <c r="DL29" s="199"/>
      <c r="DM29" s="199"/>
      <c r="DN29" s="199"/>
      <c r="DO29" s="200"/>
      <c r="DP29" s="198" t="s">
        <v>415</v>
      </c>
      <c r="DQ29" s="199"/>
      <c r="DR29" s="199"/>
      <c r="DS29" s="199"/>
      <c r="DT29" s="199"/>
      <c r="DU29" s="199"/>
      <c r="DV29" s="199"/>
      <c r="DW29" s="199"/>
      <c r="DX29" s="199"/>
      <c r="DY29" s="199"/>
      <c r="DZ29" s="199"/>
      <c r="EA29" s="200"/>
      <c r="EB29" s="198" t="s">
        <v>415</v>
      </c>
      <c r="EC29" s="199"/>
      <c r="ED29" s="199"/>
      <c r="EE29" s="199"/>
      <c r="EF29" s="199"/>
      <c r="EG29" s="199"/>
      <c r="EH29" s="199"/>
      <c r="EI29" s="199"/>
      <c r="EJ29" s="199"/>
      <c r="EK29" s="199"/>
      <c r="EL29" s="199"/>
      <c r="EM29" s="200"/>
      <c r="EN29" s="198" t="s">
        <v>415</v>
      </c>
      <c r="EO29" s="199"/>
      <c r="EP29" s="199"/>
      <c r="EQ29" s="199"/>
      <c r="ER29" s="199"/>
      <c r="ES29" s="199"/>
      <c r="ET29" s="199"/>
      <c r="EU29" s="199"/>
      <c r="EV29" s="199"/>
      <c r="EW29" s="199"/>
      <c r="EX29" s="199"/>
      <c r="EY29" s="200"/>
      <c r="EZ29" s="198" t="s">
        <v>415</v>
      </c>
      <c r="FA29" s="199"/>
      <c r="FB29" s="199"/>
      <c r="FC29" s="199"/>
      <c r="FD29" s="199"/>
      <c r="FE29" s="199"/>
      <c r="FF29" s="199"/>
      <c r="FG29" s="199"/>
      <c r="FH29" s="199"/>
      <c r="FI29" s="199"/>
      <c r="FJ29" s="199"/>
      <c r="FK29" s="200"/>
    </row>
    <row r="30" spans="1:167" x14ac:dyDescent="0.25">
      <c r="A30" s="198" t="s">
        <v>102</v>
      </c>
      <c r="B30" s="199"/>
      <c r="C30" s="199"/>
      <c r="D30" s="199"/>
      <c r="E30" s="199"/>
      <c r="F30" s="199"/>
      <c r="G30" s="200"/>
      <c r="H30" s="385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6"/>
      <c r="T30" s="386"/>
      <c r="U30" s="386"/>
      <c r="V30" s="386"/>
      <c r="W30" s="386"/>
      <c r="X30" s="386"/>
      <c r="Y30" s="386"/>
      <c r="Z30" s="386"/>
      <c r="AA30" s="386"/>
      <c r="AB30" s="386"/>
      <c r="AC30" s="386"/>
      <c r="AD30" s="386"/>
      <c r="AE30" s="386"/>
      <c r="AF30" s="387"/>
      <c r="AG30" s="298" t="s">
        <v>423</v>
      </c>
      <c r="AH30" s="368"/>
      <c r="AI30" s="368"/>
      <c r="AJ30" s="368"/>
      <c r="AK30" s="368"/>
      <c r="AL30" s="368"/>
      <c r="AM30" s="368"/>
      <c r="AN30" s="368"/>
      <c r="AO30" s="368"/>
      <c r="AP30" s="368"/>
      <c r="AQ30" s="368"/>
      <c r="AR30" s="368"/>
      <c r="AS30" s="368"/>
      <c r="AT30" s="368"/>
      <c r="AU30" s="369"/>
      <c r="AV30" s="198" t="s">
        <v>415</v>
      </c>
      <c r="AW30" s="199"/>
      <c r="AX30" s="199"/>
      <c r="AY30" s="199"/>
      <c r="AZ30" s="199"/>
      <c r="BA30" s="199"/>
      <c r="BB30" s="199"/>
      <c r="BC30" s="199"/>
      <c r="BD30" s="199"/>
      <c r="BE30" s="199"/>
      <c r="BF30" s="199"/>
      <c r="BG30" s="200"/>
      <c r="BH30" s="198" t="s">
        <v>415</v>
      </c>
      <c r="BI30" s="199"/>
      <c r="BJ30" s="199"/>
      <c r="BK30" s="199"/>
      <c r="BL30" s="199"/>
      <c r="BM30" s="199"/>
      <c r="BN30" s="199"/>
      <c r="BO30" s="199"/>
      <c r="BP30" s="199"/>
      <c r="BQ30" s="199"/>
      <c r="BR30" s="199"/>
      <c r="BS30" s="200"/>
      <c r="BT30" s="198" t="s">
        <v>415</v>
      </c>
      <c r="BU30" s="199"/>
      <c r="BV30" s="199"/>
      <c r="BW30" s="199"/>
      <c r="BX30" s="199"/>
      <c r="BY30" s="199"/>
      <c r="BZ30" s="199"/>
      <c r="CA30" s="199"/>
      <c r="CB30" s="199"/>
      <c r="CC30" s="199"/>
      <c r="CD30" s="199"/>
      <c r="CE30" s="200"/>
      <c r="CF30" s="198" t="s">
        <v>415</v>
      </c>
      <c r="CG30" s="199"/>
      <c r="CH30" s="199"/>
      <c r="CI30" s="199"/>
      <c r="CJ30" s="199"/>
      <c r="CK30" s="199"/>
      <c r="CL30" s="199"/>
      <c r="CM30" s="199"/>
      <c r="CN30" s="199"/>
      <c r="CO30" s="199"/>
      <c r="CP30" s="199"/>
      <c r="CQ30" s="200"/>
      <c r="CR30" s="198" t="s">
        <v>415</v>
      </c>
      <c r="CS30" s="199"/>
      <c r="CT30" s="199"/>
      <c r="CU30" s="199"/>
      <c r="CV30" s="199"/>
      <c r="CW30" s="199"/>
      <c r="CX30" s="199"/>
      <c r="CY30" s="199"/>
      <c r="CZ30" s="199"/>
      <c r="DA30" s="199"/>
      <c r="DB30" s="199"/>
      <c r="DC30" s="200"/>
      <c r="DD30" s="198" t="s">
        <v>415</v>
      </c>
      <c r="DE30" s="199"/>
      <c r="DF30" s="199"/>
      <c r="DG30" s="199"/>
      <c r="DH30" s="199"/>
      <c r="DI30" s="199"/>
      <c r="DJ30" s="199"/>
      <c r="DK30" s="199"/>
      <c r="DL30" s="199"/>
      <c r="DM30" s="199"/>
      <c r="DN30" s="199"/>
      <c r="DO30" s="200"/>
      <c r="DP30" s="198" t="s">
        <v>415</v>
      </c>
      <c r="DQ30" s="199"/>
      <c r="DR30" s="199"/>
      <c r="DS30" s="199"/>
      <c r="DT30" s="199"/>
      <c r="DU30" s="199"/>
      <c r="DV30" s="199"/>
      <c r="DW30" s="199"/>
      <c r="DX30" s="199"/>
      <c r="DY30" s="199"/>
      <c r="DZ30" s="199"/>
      <c r="EA30" s="200"/>
      <c r="EB30" s="198" t="s">
        <v>415</v>
      </c>
      <c r="EC30" s="199"/>
      <c r="ED30" s="199"/>
      <c r="EE30" s="199"/>
      <c r="EF30" s="199"/>
      <c r="EG30" s="199"/>
      <c r="EH30" s="199"/>
      <c r="EI30" s="199"/>
      <c r="EJ30" s="199"/>
      <c r="EK30" s="199"/>
      <c r="EL30" s="199"/>
      <c r="EM30" s="200"/>
      <c r="EN30" s="198" t="s">
        <v>415</v>
      </c>
      <c r="EO30" s="199"/>
      <c r="EP30" s="199"/>
      <c r="EQ30" s="199"/>
      <c r="ER30" s="199"/>
      <c r="ES30" s="199"/>
      <c r="ET30" s="199"/>
      <c r="EU30" s="199"/>
      <c r="EV30" s="199"/>
      <c r="EW30" s="199"/>
      <c r="EX30" s="199"/>
      <c r="EY30" s="200"/>
      <c r="EZ30" s="198" t="s">
        <v>415</v>
      </c>
      <c r="FA30" s="199"/>
      <c r="FB30" s="199"/>
      <c r="FC30" s="199"/>
      <c r="FD30" s="199"/>
      <c r="FE30" s="199"/>
      <c r="FF30" s="199"/>
      <c r="FG30" s="199"/>
      <c r="FH30" s="199"/>
      <c r="FI30" s="199"/>
      <c r="FJ30" s="199"/>
      <c r="FK30" s="200"/>
    </row>
    <row r="31" spans="1:167" ht="28.5" customHeight="1" x14ac:dyDescent="0.25">
      <c r="A31" s="198" t="s">
        <v>103</v>
      </c>
      <c r="B31" s="199"/>
      <c r="C31" s="199"/>
      <c r="D31" s="199"/>
      <c r="E31" s="199"/>
      <c r="F31" s="199"/>
      <c r="G31" s="200"/>
      <c r="H31" s="385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6"/>
      <c r="T31" s="386"/>
      <c r="U31" s="386"/>
      <c r="V31" s="386"/>
      <c r="W31" s="386"/>
      <c r="X31" s="386"/>
      <c r="Y31" s="386"/>
      <c r="Z31" s="386"/>
      <c r="AA31" s="386"/>
      <c r="AB31" s="386"/>
      <c r="AC31" s="386"/>
      <c r="AD31" s="386"/>
      <c r="AE31" s="386"/>
      <c r="AF31" s="387"/>
      <c r="AG31" s="298" t="s">
        <v>433</v>
      </c>
      <c r="AH31" s="368"/>
      <c r="AI31" s="368"/>
      <c r="AJ31" s="368"/>
      <c r="AK31" s="368"/>
      <c r="AL31" s="368"/>
      <c r="AM31" s="368"/>
      <c r="AN31" s="368"/>
      <c r="AO31" s="368"/>
      <c r="AP31" s="368"/>
      <c r="AQ31" s="368"/>
      <c r="AR31" s="368"/>
      <c r="AS31" s="368"/>
      <c r="AT31" s="368"/>
      <c r="AU31" s="369"/>
      <c r="AV31" s="198" t="s">
        <v>415</v>
      </c>
      <c r="AW31" s="199"/>
      <c r="AX31" s="199"/>
      <c r="AY31" s="199"/>
      <c r="AZ31" s="199"/>
      <c r="BA31" s="199"/>
      <c r="BB31" s="199"/>
      <c r="BC31" s="199"/>
      <c r="BD31" s="199"/>
      <c r="BE31" s="199"/>
      <c r="BF31" s="199"/>
      <c r="BG31" s="200"/>
      <c r="BH31" s="198" t="s">
        <v>415</v>
      </c>
      <c r="BI31" s="199"/>
      <c r="BJ31" s="199"/>
      <c r="BK31" s="199"/>
      <c r="BL31" s="199"/>
      <c r="BM31" s="199"/>
      <c r="BN31" s="199"/>
      <c r="BO31" s="199"/>
      <c r="BP31" s="199"/>
      <c r="BQ31" s="199"/>
      <c r="BR31" s="199"/>
      <c r="BS31" s="200"/>
      <c r="BT31" s="198" t="s">
        <v>415</v>
      </c>
      <c r="BU31" s="199"/>
      <c r="BV31" s="199"/>
      <c r="BW31" s="199"/>
      <c r="BX31" s="199"/>
      <c r="BY31" s="199"/>
      <c r="BZ31" s="199"/>
      <c r="CA31" s="199"/>
      <c r="CB31" s="199"/>
      <c r="CC31" s="199"/>
      <c r="CD31" s="199"/>
      <c r="CE31" s="200"/>
      <c r="CF31" s="198" t="s">
        <v>415</v>
      </c>
      <c r="CG31" s="199"/>
      <c r="CH31" s="199"/>
      <c r="CI31" s="199"/>
      <c r="CJ31" s="199"/>
      <c r="CK31" s="199"/>
      <c r="CL31" s="199"/>
      <c r="CM31" s="199"/>
      <c r="CN31" s="199"/>
      <c r="CO31" s="199"/>
      <c r="CP31" s="199"/>
      <c r="CQ31" s="200"/>
      <c r="CR31" s="198" t="s">
        <v>415</v>
      </c>
      <c r="CS31" s="199"/>
      <c r="CT31" s="199"/>
      <c r="CU31" s="199"/>
      <c r="CV31" s="199"/>
      <c r="CW31" s="199"/>
      <c r="CX31" s="199"/>
      <c r="CY31" s="199"/>
      <c r="CZ31" s="199"/>
      <c r="DA31" s="199"/>
      <c r="DB31" s="199"/>
      <c r="DC31" s="200"/>
      <c r="DD31" s="198" t="s">
        <v>415</v>
      </c>
      <c r="DE31" s="199"/>
      <c r="DF31" s="199"/>
      <c r="DG31" s="199"/>
      <c r="DH31" s="199"/>
      <c r="DI31" s="199"/>
      <c r="DJ31" s="199"/>
      <c r="DK31" s="199"/>
      <c r="DL31" s="199"/>
      <c r="DM31" s="199"/>
      <c r="DN31" s="199"/>
      <c r="DO31" s="200"/>
      <c r="DP31" s="198" t="s">
        <v>415</v>
      </c>
      <c r="DQ31" s="199"/>
      <c r="DR31" s="199"/>
      <c r="DS31" s="199"/>
      <c r="DT31" s="199"/>
      <c r="DU31" s="199"/>
      <c r="DV31" s="199"/>
      <c r="DW31" s="199"/>
      <c r="DX31" s="199"/>
      <c r="DY31" s="199"/>
      <c r="DZ31" s="199"/>
      <c r="EA31" s="200"/>
      <c r="EB31" s="198" t="s">
        <v>415</v>
      </c>
      <c r="EC31" s="199"/>
      <c r="ED31" s="199"/>
      <c r="EE31" s="199"/>
      <c r="EF31" s="199"/>
      <c r="EG31" s="199"/>
      <c r="EH31" s="199"/>
      <c r="EI31" s="199"/>
      <c r="EJ31" s="199"/>
      <c r="EK31" s="199"/>
      <c r="EL31" s="199"/>
      <c r="EM31" s="200"/>
      <c r="EN31" s="198" t="s">
        <v>415</v>
      </c>
      <c r="EO31" s="199"/>
      <c r="EP31" s="199"/>
      <c r="EQ31" s="199"/>
      <c r="ER31" s="199"/>
      <c r="ES31" s="199"/>
      <c r="ET31" s="199"/>
      <c r="EU31" s="199"/>
      <c r="EV31" s="199"/>
      <c r="EW31" s="199"/>
      <c r="EX31" s="199"/>
      <c r="EY31" s="200"/>
      <c r="EZ31" s="198" t="s">
        <v>415</v>
      </c>
      <c r="FA31" s="199"/>
      <c r="FB31" s="199"/>
      <c r="FC31" s="199"/>
      <c r="FD31" s="199"/>
      <c r="FE31" s="199"/>
      <c r="FF31" s="199"/>
      <c r="FG31" s="199"/>
      <c r="FH31" s="199"/>
      <c r="FI31" s="199"/>
      <c r="FJ31" s="199"/>
      <c r="FK31" s="200"/>
    </row>
    <row r="32" spans="1:167" x14ac:dyDescent="0.25">
      <c r="A32" s="198" t="s">
        <v>104</v>
      </c>
      <c r="B32" s="199"/>
      <c r="C32" s="199"/>
      <c r="D32" s="199"/>
      <c r="E32" s="199"/>
      <c r="F32" s="199"/>
      <c r="G32" s="200"/>
      <c r="H32" s="195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6"/>
      <c r="U32" s="196"/>
      <c r="V32" s="196"/>
      <c r="W32" s="196"/>
      <c r="X32" s="196"/>
      <c r="Y32" s="196"/>
      <c r="Z32" s="196"/>
      <c r="AA32" s="196"/>
      <c r="AB32" s="196"/>
      <c r="AC32" s="196"/>
      <c r="AD32" s="196"/>
      <c r="AE32" s="196"/>
      <c r="AF32" s="197"/>
      <c r="AG32" s="298" t="s">
        <v>424</v>
      </c>
      <c r="AH32" s="368"/>
      <c r="AI32" s="368"/>
      <c r="AJ32" s="368"/>
      <c r="AK32" s="368"/>
      <c r="AL32" s="368"/>
      <c r="AM32" s="368"/>
      <c r="AN32" s="368"/>
      <c r="AO32" s="368"/>
      <c r="AP32" s="368"/>
      <c r="AQ32" s="368"/>
      <c r="AR32" s="368"/>
      <c r="AS32" s="368"/>
      <c r="AT32" s="368"/>
      <c r="AU32" s="369"/>
      <c r="AV32" s="198" t="s">
        <v>415</v>
      </c>
      <c r="AW32" s="199"/>
      <c r="AX32" s="199"/>
      <c r="AY32" s="199"/>
      <c r="AZ32" s="199"/>
      <c r="BA32" s="199"/>
      <c r="BB32" s="199"/>
      <c r="BC32" s="199"/>
      <c r="BD32" s="199"/>
      <c r="BE32" s="199"/>
      <c r="BF32" s="199"/>
      <c r="BG32" s="200"/>
      <c r="BH32" s="198" t="s">
        <v>415</v>
      </c>
      <c r="BI32" s="199"/>
      <c r="BJ32" s="199"/>
      <c r="BK32" s="199"/>
      <c r="BL32" s="199"/>
      <c r="BM32" s="199"/>
      <c r="BN32" s="199"/>
      <c r="BO32" s="199"/>
      <c r="BP32" s="199"/>
      <c r="BQ32" s="199"/>
      <c r="BR32" s="199"/>
      <c r="BS32" s="200"/>
      <c r="BT32" s="198" t="s">
        <v>415</v>
      </c>
      <c r="BU32" s="199"/>
      <c r="BV32" s="199"/>
      <c r="BW32" s="199"/>
      <c r="BX32" s="199"/>
      <c r="BY32" s="199"/>
      <c r="BZ32" s="199"/>
      <c r="CA32" s="199"/>
      <c r="CB32" s="199"/>
      <c r="CC32" s="199"/>
      <c r="CD32" s="199"/>
      <c r="CE32" s="200"/>
      <c r="CF32" s="198" t="s">
        <v>415</v>
      </c>
      <c r="CG32" s="199"/>
      <c r="CH32" s="199"/>
      <c r="CI32" s="199"/>
      <c r="CJ32" s="199"/>
      <c r="CK32" s="199"/>
      <c r="CL32" s="199"/>
      <c r="CM32" s="199"/>
      <c r="CN32" s="199"/>
      <c r="CO32" s="199"/>
      <c r="CP32" s="199"/>
      <c r="CQ32" s="200"/>
      <c r="CR32" s="198" t="s">
        <v>415</v>
      </c>
      <c r="CS32" s="199"/>
      <c r="CT32" s="199"/>
      <c r="CU32" s="199"/>
      <c r="CV32" s="199"/>
      <c r="CW32" s="199"/>
      <c r="CX32" s="199"/>
      <c r="CY32" s="199"/>
      <c r="CZ32" s="199"/>
      <c r="DA32" s="199"/>
      <c r="DB32" s="199"/>
      <c r="DC32" s="200"/>
      <c r="DD32" s="198" t="s">
        <v>415</v>
      </c>
      <c r="DE32" s="199"/>
      <c r="DF32" s="199"/>
      <c r="DG32" s="199"/>
      <c r="DH32" s="199"/>
      <c r="DI32" s="199"/>
      <c r="DJ32" s="199"/>
      <c r="DK32" s="199"/>
      <c r="DL32" s="199"/>
      <c r="DM32" s="199"/>
      <c r="DN32" s="199"/>
      <c r="DO32" s="200"/>
      <c r="DP32" s="198" t="s">
        <v>415</v>
      </c>
      <c r="DQ32" s="199"/>
      <c r="DR32" s="199"/>
      <c r="DS32" s="199"/>
      <c r="DT32" s="199"/>
      <c r="DU32" s="199"/>
      <c r="DV32" s="199"/>
      <c r="DW32" s="199"/>
      <c r="DX32" s="199"/>
      <c r="DY32" s="199"/>
      <c r="DZ32" s="199"/>
      <c r="EA32" s="200"/>
      <c r="EB32" s="198" t="s">
        <v>415</v>
      </c>
      <c r="EC32" s="199"/>
      <c r="ED32" s="199"/>
      <c r="EE32" s="199"/>
      <c r="EF32" s="199"/>
      <c r="EG32" s="199"/>
      <c r="EH32" s="199"/>
      <c r="EI32" s="199"/>
      <c r="EJ32" s="199"/>
      <c r="EK32" s="199"/>
      <c r="EL32" s="199"/>
      <c r="EM32" s="200"/>
      <c r="EN32" s="198" t="s">
        <v>415</v>
      </c>
      <c r="EO32" s="199"/>
      <c r="EP32" s="199"/>
      <c r="EQ32" s="199"/>
      <c r="ER32" s="199"/>
      <c r="ES32" s="199"/>
      <c r="ET32" s="199"/>
      <c r="EU32" s="199"/>
      <c r="EV32" s="199"/>
      <c r="EW32" s="199"/>
      <c r="EX32" s="199"/>
      <c r="EY32" s="200"/>
      <c r="EZ32" s="198" t="s">
        <v>415</v>
      </c>
      <c r="FA32" s="199"/>
      <c r="FB32" s="199"/>
      <c r="FC32" s="199"/>
      <c r="FD32" s="199"/>
      <c r="FE32" s="199"/>
      <c r="FF32" s="199"/>
      <c r="FG32" s="199"/>
      <c r="FH32" s="199"/>
      <c r="FI32" s="199"/>
      <c r="FJ32" s="199"/>
      <c r="FK32" s="200"/>
    </row>
  </sheetData>
  <mergeCells count="231">
    <mergeCell ref="A8:FK8"/>
    <mergeCell ref="A12:G15"/>
    <mergeCell ref="H12:AF15"/>
    <mergeCell ref="AG12:AU15"/>
    <mergeCell ref="AV12:FK12"/>
    <mergeCell ref="BT16:CE16"/>
    <mergeCell ref="CF16:CQ16"/>
    <mergeCell ref="BT13:FK13"/>
    <mergeCell ref="AV15:BG15"/>
    <mergeCell ref="AV13:BS13"/>
    <mergeCell ref="EN15:EY15"/>
    <mergeCell ref="EZ15:FK15"/>
    <mergeCell ref="EZ16:FK16"/>
    <mergeCell ref="DD16:DO16"/>
    <mergeCell ref="DP14:EM14"/>
    <mergeCell ref="EN14:FK14"/>
    <mergeCell ref="BT15:CE15"/>
    <mergeCell ref="CF15:CQ15"/>
    <mergeCell ref="AV14:BJ14"/>
    <mergeCell ref="BK14:BS14"/>
    <mergeCell ref="BT14:CQ14"/>
    <mergeCell ref="CR14:DO14"/>
    <mergeCell ref="BH15:BS15"/>
    <mergeCell ref="DP15:EA15"/>
    <mergeCell ref="A29:G29"/>
    <mergeCell ref="AG29:AU29"/>
    <mergeCell ref="AV29:BG29"/>
    <mergeCell ref="BH29:BS29"/>
    <mergeCell ref="BT29:CE29"/>
    <mergeCell ref="CF29:CQ29"/>
    <mergeCell ref="CR29:DC29"/>
    <mergeCell ref="BH28:BS28"/>
    <mergeCell ref="EB29:EM29"/>
    <mergeCell ref="DD29:DO29"/>
    <mergeCell ref="DP28:EA28"/>
    <mergeCell ref="DD28:DO28"/>
    <mergeCell ref="BH16:BS16"/>
    <mergeCell ref="A16:G16"/>
    <mergeCell ref="AG16:AU16"/>
    <mergeCell ref="AV16:BG16"/>
    <mergeCell ref="A17:G17"/>
    <mergeCell ref="AG17:AU17"/>
    <mergeCell ref="AV17:BG17"/>
    <mergeCell ref="A19:G19"/>
    <mergeCell ref="AG19:AU19"/>
    <mergeCell ref="AV19:BG19"/>
    <mergeCell ref="A18:G18"/>
    <mergeCell ref="AG18:AU18"/>
    <mergeCell ref="AV18:BG18"/>
    <mergeCell ref="BH17:BS17"/>
    <mergeCell ref="BH18:BS18"/>
    <mergeCell ref="EB16:EM16"/>
    <mergeCell ref="EN16:EY16"/>
    <mergeCell ref="EB17:EM17"/>
    <mergeCell ref="CR15:DC15"/>
    <mergeCell ref="DD15:DO15"/>
    <mergeCell ref="EB15:EM15"/>
    <mergeCell ref="DP16:EA16"/>
    <mergeCell ref="CR17:DC17"/>
    <mergeCell ref="CR16:DC16"/>
    <mergeCell ref="EZ17:FK17"/>
    <mergeCell ref="BT18:CE18"/>
    <mergeCell ref="CF18:CQ18"/>
    <mergeCell ref="CR18:DC18"/>
    <mergeCell ref="DD18:DO18"/>
    <mergeCell ref="DD17:DO17"/>
    <mergeCell ref="DP18:EA18"/>
    <mergeCell ref="EB18:EM18"/>
    <mergeCell ref="EN17:EY17"/>
    <mergeCell ref="EN18:EY18"/>
    <mergeCell ref="EZ18:FK18"/>
    <mergeCell ref="BT17:CE17"/>
    <mergeCell ref="CF17:CQ17"/>
    <mergeCell ref="DP17:EA17"/>
    <mergeCell ref="A27:G27"/>
    <mergeCell ref="AG27:AU27"/>
    <mergeCell ref="AV27:BG27"/>
    <mergeCell ref="BH27:BS27"/>
    <mergeCell ref="BT27:CE27"/>
    <mergeCell ref="CF27:CQ27"/>
    <mergeCell ref="A28:G28"/>
    <mergeCell ref="AV28:BG28"/>
    <mergeCell ref="CF26:CQ26"/>
    <mergeCell ref="A26:G26"/>
    <mergeCell ref="AG26:AU26"/>
    <mergeCell ref="AV26:BG26"/>
    <mergeCell ref="BH26:BS26"/>
    <mergeCell ref="BT26:CE26"/>
    <mergeCell ref="CF22:CQ22"/>
    <mergeCell ref="CR22:DC22"/>
    <mergeCell ref="A20:G20"/>
    <mergeCell ref="AG20:AU20"/>
    <mergeCell ref="AV20:BG20"/>
    <mergeCell ref="BH20:BS20"/>
    <mergeCell ref="A21:G21"/>
    <mergeCell ref="CR26:DC26"/>
    <mergeCell ref="BT20:CE20"/>
    <mergeCell ref="CF20:CQ20"/>
    <mergeCell ref="CR20:DC20"/>
    <mergeCell ref="AG21:AU21"/>
    <mergeCell ref="AV21:BG21"/>
    <mergeCell ref="EB21:EM21"/>
    <mergeCell ref="EN21:EY21"/>
    <mergeCell ref="EZ21:FK21"/>
    <mergeCell ref="H16:AF21"/>
    <mergeCell ref="BH21:BS21"/>
    <mergeCell ref="BT21:CE21"/>
    <mergeCell ref="CF21:CQ21"/>
    <mergeCell ref="CR21:DC21"/>
    <mergeCell ref="DP20:EA20"/>
    <mergeCell ref="EB20:EM20"/>
    <mergeCell ref="DD21:DO21"/>
    <mergeCell ref="DP21:EA21"/>
    <mergeCell ref="DD20:DO20"/>
    <mergeCell ref="DD19:DO19"/>
    <mergeCell ref="DP19:EA19"/>
    <mergeCell ref="EN20:EY20"/>
    <mergeCell ref="EZ20:FK20"/>
    <mergeCell ref="EZ19:FK19"/>
    <mergeCell ref="EB19:EM19"/>
    <mergeCell ref="EN19:EY19"/>
    <mergeCell ref="BH19:BS19"/>
    <mergeCell ref="BT19:CE19"/>
    <mergeCell ref="CF19:CQ19"/>
    <mergeCell ref="CR19:DC19"/>
    <mergeCell ref="EZ22:FK22"/>
    <mergeCell ref="A23:G23"/>
    <mergeCell ref="AG23:AU23"/>
    <mergeCell ref="AV23:BG23"/>
    <mergeCell ref="BH23:BS23"/>
    <mergeCell ref="BT23:CE23"/>
    <mergeCell ref="CF23:CQ23"/>
    <mergeCell ref="CR23:DC23"/>
    <mergeCell ref="DD23:DO23"/>
    <mergeCell ref="DP23:EA23"/>
    <mergeCell ref="EB23:EM23"/>
    <mergeCell ref="EN23:EY23"/>
    <mergeCell ref="EB22:EM22"/>
    <mergeCell ref="EN22:EY22"/>
    <mergeCell ref="EZ23:FK23"/>
    <mergeCell ref="A22:G22"/>
    <mergeCell ref="H22:AF27"/>
    <mergeCell ref="AG22:AU22"/>
    <mergeCell ref="AV22:BG22"/>
    <mergeCell ref="BH22:BS22"/>
    <mergeCell ref="BT22:CE22"/>
    <mergeCell ref="DD22:DO22"/>
    <mergeCell ref="DP22:EA22"/>
    <mergeCell ref="A24:G24"/>
    <mergeCell ref="EZ24:FK24"/>
    <mergeCell ref="A25:G25"/>
    <mergeCell ref="AG25:AU25"/>
    <mergeCell ref="AV25:BG25"/>
    <mergeCell ref="BH25:BS25"/>
    <mergeCell ref="BT25:CE25"/>
    <mergeCell ref="CF25:CQ25"/>
    <mergeCell ref="CR25:DC25"/>
    <mergeCell ref="DD25:DO25"/>
    <mergeCell ref="DP25:EA25"/>
    <mergeCell ref="EB25:EM25"/>
    <mergeCell ref="EN25:EY25"/>
    <mergeCell ref="EB24:EM24"/>
    <mergeCell ref="EN24:EY24"/>
    <mergeCell ref="EZ25:FK25"/>
    <mergeCell ref="AG24:AU24"/>
    <mergeCell ref="AV24:BG24"/>
    <mergeCell ref="BH24:BS24"/>
    <mergeCell ref="BT24:CE24"/>
    <mergeCell ref="CF24:CQ24"/>
    <mergeCell ref="CR24:DC24"/>
    <mergeCell ref="DD24:DO24"/>
    <mergeCell ref="DP24:EA24"/>
    <mergeCell ref="EZ30:FK30"/>
    <mergeCell ref="BH31:BS31"/>
    <mergeCell ref="EB30:EM30"/>
    <mergeCell ref="BT31:CE31"/>
    <mergeCell ref="CF31:CQ31"/>
    <mergeCell ref="DD31:DO31"/>
    <mergeCell ref="DD26:DO26"/>
    <mergeCell ref="DP26:EA26"/>
    <mergeCell ref="EB26:EM26"/>
    <mergeCell ref="EN26:EY26"/>
    <mergeCell ref="EZ26:FK26"/>
    <mergeCell ref="EB27:EM27"/>
    <mergeCell ref="EN27:EY27"/>
    <mergeCell ref="EZ27:FK27"/>
    <mergeCell ref="CR27:DC27"/>
    <mergeCell ref="DD27:DO27"/>
    <mergeCell ref="DP27:EA27"/>
    <mergeCell ref="EZ28:FK28"/>
    <mergeCell ref="EZ29:FK29"/>
    <mergeCell ref="EN32:EY32"/>
    <mergeCell ref="EN30:EY30"/>
    <mergeCell ref="DP30:EA30"/>
    <mergeCell ref="EN29:EY29"/>
    <mergeCell ref="DP29:EA29"/>
    <mergeCell ref="EB28:EM28"/>
    <mergeCell ref="EN28:EY28"/>
    <mergeCell ref="AG31:AU31"/>
    <mergeCell ref="AV31:BG31"/>
    <mergeCell ref="BT28:CE28"/>
    <mergeCell ref="CF28:CQ28"/>
    <mergeCell ref="CR28:DC28"/>
    <mergeCell ref="BT30:CE30"/>
    <mergeCell ref="CF30:CQ30"/>
    <mergeCell ref="CR30:DC30"/>
    <mergeCell ref="DD30:DO30"/>
    <mergeCell ref="EZ32:FK32"/>
    <mergeCell ref="A10:FK10"/>
    <mergeCell ref="EZ31:FK31"/>
    <mergeCell ref="A32:G32"/>
    <mergeCell ref="AG32:AU32"/>
    <mergeCell ref="AV32:BG32"/>
    <mergeCell ref="BH32:BS32"/>
    <mergeCell ref="BT32:CE32"/>
    <mergeCell ref="CR31:DC31"/>
    <mergeCell ref="DP31:EA31"/>
    <mergeCell ref="A30:G30"/>
    <mergeCell ref="AG30:AU30"/>
    <mergeCell ref="AV30:BG30"/>
    <mergeCell ref="BH30:BS30"/>
    <mergeCell ref="H28:AF32"/>
    <mergeCell ref="AG28:AU28"/>
    <mergeCell ref="A31:G31"/>
    <mergeCell ref="EB31:EM31"/>
    <mergeCell ref="EN31:EY31"/>
    <mergeCell ref="CF32:CQ32"/>
    <mergeCell ref="CR32:DC32"/>
    <mergeCell ref="DD32:DO32"/>
    <mergeCell ref="DP32:EA32"/>
    <mergeCell ref="EB32:EM32"/>
  </mergeCells>
  <phoneticPr fontId="7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 alignWithMargins="0"/>
  <rowBreaks count="1" manualBreakCount="1">
    <brk id="27" max="166" man="1"/>
  </rowBreaks>
  <drawing r:id="rId2"/>
  <legacyDrawing r:id="rId3"/>
  <controls>
    <mc:AlternateContent xmlns:mc="http://schemas.openxmlformats.org/markup-compatibility/2006">
      <mc:Choice Requires="x14">
        <control shapeId="17413" r:id="rId4" name="CheckBox1">
          <controlPr locked="0" defaultSize="0" print="0" autoLine="0" r:id="rId5">
            <anchor>
              <from>
                <xdr:col>0</xdr:col>
                <xdr:colOff>9525</xdr:colOff>
                <xdr:row>3</xdr:row>
                <xdr:rowOff>38100</xdr:rowOff>
              </from>
              <to>
                <xdr:col>16</xdr:col>
                <xdr:colOff>0</xdr:colOff>
                <xdr:row>4</xdr:row>
                <xdr:rowOff>123825</xdr:rowOff>
              </to>
            </anchor>
          </controlPr>
        </control>
      </mc:Choice>
      <mc:Fallback>
        <control shapeId="17413" r:id="rId4" name="CheckBox1"/>
      </mc:Fallback>
    </mc:AlternateContent>
    <mc:AlternateContent xmlns:mc="http://schemas.openxmlformats.org/markup-compatibility/2006">
      <mc:Choice Requires="x14">
        <control shapeId="17412" r:id="rId6" name="ToggleButton1">
          <controlPr defaultSize="0" print="0" autoLine="0" r:id="rId7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17412" r:id="rId6" name="ToggleButton1"/>
      </mc:Fallback>
    </mc:AlternateContent>
  </control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0"/>
  <dimension ref="A1:FK40"/>
  <sheetViews>
    <sheetView view="pageBreakPreview" topLeftCell="A23" zoomScaleNormal="100" workbookViewId="0">
      <selection activeCell="ER33" sqref="ER33:FK40"/>
    </sheetView>
  </sheetViews>
  <sheetFormatPr defaultColWidth="0.85546875" defaultRowHeight="15" x14ac:dyDescent="0.25"/>
  <cols>
    <col min="1" max="167" width="0.85546875" style="27"/>
    <col min="168" max="16384" width="0.85546875" style="5"/>
  </cols>
  <sheetData>
    <row r="1" spans="1:167" s="2" customFormat="1" ht="12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 t="s">
        <v>434</v>
      </c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</row>
    <row r="2" spans="1:167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 t="s">
        <v>2</v>
      </c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</row>
    <row r="3" spans="1:167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 t="s">
        <v>3</v>
      </c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4" spans="1:167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 t="s">
        <v>4</v>
      </c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spans="1:167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 t="s">
        <v>5</v>
      </c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spans="1:167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 t="s">
        <v>6</v>
      </c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8" spans="1:167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  <c r="DE8" s="257"/>
      <c r="DF8" s="257"/>
      <c r="DG8" s="257"/>
      <c r="DH8" s="257"/>
      <c r="DI8" s="257"/>
      <c r="DJ8" s="257"/>
      <c r="DK8" s="257"/>
      <c r="DL8" s="257"/>
      <c r="DM8" s="257"/>
      <c r="DN8" s="257"/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7"/>
      <c r="EF8" s="257"/>
      <c r="EG8" s="257"/>
      <c r="EH8" s="257"/>
      <c r="EI8" s="257"/>
      <c r="EJ8" s="257"/>
      <c r="EK8" s="257"/>
      <c r="EL8" s="257"/>
      <c r="EM8" s="257"/>
      <c r="EN8" s="257"/>
      <c r="EO8" s="257"/>
      <c r="EP8" s="257"/>
      <c r="EQ8" s="257"/>
      <c r="ER8" s="257"/>
      <c r="ES8" s="257"/>
      <c r="ET8" s="257"/>
      <c r="EU8" s="257"/>
      <c r="EV8" s="257"/>
      <c r="EW8" s="257"/>
      <c r="EX8" s="257"/>
      <c r="EY8" s="257"/>
      <c r="EZ8" s="257"/>
      <c r="FA8" s="257"/>
      <c r="FB8" s="257"/>
      <c r="FC8" s="257"/>
      <c r="FD8" s="257"/>
      <c r="FE8" s="257"/>
      <c r="FF8" s="257"/>
      <c r="FG8" s="257"/>
      <c r="FH8" s="257"/>
      <c r="FI8" s="257"/>
      <c r="FJ8" s="257"/>
      <c r="FK8" s="257"/>
    </row>
    <row r="10" spans="1:167" ht="16.5" x14ac:dyDescent="0.25">
      <c r="A10" s="81" t="s">
        <v>435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</row>
    <row r="12" spans="1:167" ht="30" customHeight="1" x14ac:dyDescent="0.25">
      <c r="A12" s="192" t="s">
        <v>436</v>
      </c>
      <c r="B12" s="193"/>
      <c r="C12" s="193"/>
      <c r="D12" s="193"/>
      <c r="E12" s="193"/>
      <c r="F12" s="193"/>
      <c r="G12" s="193"/>
      <c r="H12" s="194"/>
      <c r="I12" s="192" t="s">
        <v>126</v>
      </c>
      <c r="J12" s="193"/>
      <c r="K12" s="193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  <c r="AA12" s="193"/>
      <c r="AB12" s="193"/>
      <c r="AC12" s="193"/>
      <c r="AD12" s="193"/>
      <c r="AE12" s="193"/>
      <c r="AF12" s="193"/>
      <c r="AG12" s="193"/>
      <c r="AH12" s="193"/>
      <c r="AI12" s="193"/>
      <c r="AJ12" s="193"/>
      <c r="AK12" s="193"/>
      <c r="AL12" s="193"/>
      <c r="AM12" s="193"/>
      <c r="AN12" s="193"/>
      <c r="AO12" s="194"/>
      <c r="AP12" s="192" t="s">
        <v>21</v>
      </c>
      <c r="AQ12" s="193"/>
      <c r="AR12" s="193"/>
      <c r="AS12" s="193"/>
      <c r="AT12" s="193"/>
      <c r="AU12" s="193"/>
      <c r="AV12" s="193"/>
      <c r="AW12" s="193"/>
      <c r="AX12" s="193"/>
      <c r="AY12" s="193"/>
      <c r="AZ12" s="193"/>
      <c r="BA12" s="193"/>
      <c r="BB12" s="193"/>
      <c r="BC12" s="194"/>
      <c r="BD12" s="192" t="s">
        <v>437</v>
      </c>
      <c r="BE12" s="193"/>
      <c r="BF12" s="193"/>
      <c r="BG12" s="193"/>
      <c r="BH12" s="193"/>
      <c r="BI12" s="193"/>
      <c r="BJ12" s="193"/>
      <c r="BK12" s="193"/>
      <c r="BL12" s="193"/>
      <c r="BM12" s="193"/>
      <c r="BN12" s="193"/>
      <c r="BO12" s="193"/>
      <c r="BP12" s="193"/>
      <c r="BQ12" s="193"/>
      <c r="BR12" s="193"/>
      <c r="BS12" s="193"/>
      <c r="BT12" s="193"/>
      <c r="BU12" s="194"/>
      <c r="BV12" s="192" t="s">
        <v>736</v>
      </c>
      <c r="BW12" s="193"/>
      <c r="BX12" s="193"/>
      <c r="BY12" s="193"/>
      <c r="BZ12" s="193"/>
      <c r="CA12" s="193"/>
      <c r="CB12" s="193"/>
      <c r="CC12" s="193"/>
      <c r="CD12" s="193"/>
      <c r="CE12" s="193"/>
      <c r="CF12" s="193"/>
      <c r="CG12" s="193"/>
      <c r="CH12" s="193"/>
      <c r="CI12" s="194"/>
      <c r="CJ12" s="189" t="s">
        <v>438</v>
      </c>
      <c r="CK12" s="190"/>
      <c r="CL12" s="190"/>
      <c r="CM12" s="190"/>
      <c r="CN12" s="190"/>
      <c r="CO12" s="190"/>
      <c r="CP12" s="190"/>
      <c r="CQ12" s="190"/>
      <c r="CR12" s="190"/>
      <c r="CS12" s="190"/>
      <c r="CT12" s="190"/>
      <c r="CU12" s="190"/>
      <c r="CV12" s="190"/>
      <c r="CW12" s="190"/>
      <c r="CX12" s="190"/>
      <c r="CY12" s="190"/>
      <c r="CZ12" s="190"/>
      <c r="DA12" s="190"/>
      <c r="DB12" s="190"/>
      <c r="DC12" s="190"/>
      <c r="DD12" s="190"/>
      <c r="DE12" s="190"/>
      <c r="DF12" s="190"/>
      <c r="DG12" s="190"/>
      <c r="DH12" s="190"/>
      <c r="DI12" s="190"/>
      <c r="DJ12" s="190"/>
      <c r="DK12" s="190"/>
      <c r="DL12" s="190"/>
      <c r="DM12" s="190"/>
      <c r="DN12" s="190"/>
      <c r="DO12" s="190"/>
      <c r="DP12" s="190"/>
      <c r="DQ12" s="190"/>
      <c r="DR12" s="190"/>
      <c r="DS12" s="190"/>
      <c r="DT12" s="190"/>
      <c r="DU12" s="190"/>
      <c r="DV12" s="190"/>
      <c r="DW12" s="190"/>
      <c r="DX12" s="190"/>
      <c r="DY12" s="190"/>
      <c r="DZ12" s="190"/>
      <c r="EA12" s="190"/>
      <c r="EB12" s="190"/>
      <c r="EC12" s="190"/>
      <c r="ED12" s="190"/>
      <c r="EE12" s="190"/>
      <c r="EF12" s="190"/>
      <c r="EG12" s="190"/>
      <c r="EH12" s="190"/>
      <c r="EI12" s="190"/>
      <c r="EJ12" s="190"/>
      <c r="EK12" s="190"/>
      <c r="EL12" s="190"/>
      <c r="EM12" s="190"/>
      <c r="EN12" s="190"/>
      <c r="EO12" s="190"/>
      <c r="EP12" s="190"/>
      <c r="EQ12" s="191"/>
      <c r="ER12" s="192" t="s">
        <v>65</v>
      </c>
      <c r="ES12" s="193"/>
      <c r="ET12" s="193"/>
      <c r="EU12" s="193"/>
      <c r="EV12" s="193"/>
      <c r="EW12" s="193"/>
      <c r="EX12" s="193"/>
      <c r="EY12" s="193"/>
      <c r="EZ12" s="193"/>
      <c r="FA12" s="193"/>
      <c r="FB12" s="193"/>
      <c r="FC12" s="193"/>
      <c r="FD12" s="193"/>
      <c r="FE12" s="193"/>
      <c r="FF12" s="193"/>
      <c r="FG12" s="193"/>
      <c r="FH12" s="193"/>
      <c r="FI12" s="193"/>
      <c r="FJ12" s="193"/>
      <c r="FK12" s="194"/>
    </row>
    <row r="13" spans="1:167" ht="29.25" customHeight="1" x14ac:dyDescent="0.25">
      <c r="A13" s="195"/>
      <c r="B13" s="196"/>
      <c r="C13" s="196"/>
      <c r="D13" s="196"/>
      <c r="E13" s="196"/>
      <c r="F13" s="196"/>
      <c r="G13" s="196"/>
      <c r="H13" s="197"/>
      <c r="I13" s="195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6"/>
      <c r="AG13" s="196"/>
      <c r="AH13" s="196"/>
      <c r="AI13" s="196"/>
      <c r="AJ13" s="196"/>
      <c r="AK13" s="196"/>
      <c r="AL13" s="196"/>
      <c r="AM13" s="196"/>
      <c r="AN13" s="196"/>
      <c r="AO13" s="197"/>
      <c r="AP13" s="195"/>
      <c r="AQ13" s="196"/>
      <c r="AR13" s="196"/>
      <c r="AS13" s="196"/>
      <c r="AT13" s="196"/>
      <c r="AU13" s="196"/>
      <c r="AV13" s="196"/>
      <c r="AW13" s="196"/>
      <c r="AX13" s="196"/>
      <c r="AY13" s="196"/>
      <c r="AZ13" s="196"/>
      <c r="BA13" s="196"/>
      <c r="BB13" s="196"/>
      <c r="BC13" s="197"/>
      <c r="BD13" s="195"/>
      <c r="BE13" s="196"/>
      <c r="BF13" s="196"/>
      <c r="BG13" s="196"/>
      <c r="BH13" s="196"/>
      <c r="BI13" s="196"/>
      <c r="BJ13" s="196"/>
      <c r="BK13" s="196"/>
      <c r="BL13" s="196"/>
      <c r="BM13" s="196"/>
      <c r="BN13" s="196"/>
      <c r="BO13" s="196"/>
      <c r="BP13" s="196"/>
      <c r="BQ13" s="196"/>
      <c r="BR13" s="196"/>
      <c r="BS13" s="196"/>
      <c r="BT13" s="196"/>
      <c r="BU13" s="197"/>
      <c r="BV13" s="195" t="s">
        <v>732</v>
      </c>
      <c r="BW13" s="196"/>
      <c r="BX13" s="196"/>
      <c r="BY13" s="196"/>
      <c r="BZ13" s="196"/>
      <c r="CA13" s="196"/>
      <c r="CB13" s="196"/>
      <c r="CC13" s="196"/>
      <c r="CD13" s="516">
        <f>Приложение1!BC44-1</f>
        <v>2010</v>
      </c>
      <c r="CE13" s="516"/>
      <c r="CF13" s="516"/>
      <c r="CG13" s="516"/>
      <c r="CH13" s="516"/>
      <c r="CI13" s="519"/>
      <c r="CJ13" s="305">
        <f>CD13-1</f>
        <v>2009</v>
      </c>
      <c r="CK13" s="360"/>
      <c r="CL13" s="360"/>
      <c r="CM13" s="360"/>
      <c r="CN13" s="360"/>
      <c r="CO13" s="360"/>
      <c r="CP13" s="360"/>
      <c r="CQ13" s="360"/>
      <c r="CR13" s="360"/>
      <c r="CS13" s="360"/>
      <c r="CT13" s="360"/>
      <c r="CU13" s="360"/>
      <c r="CV13" s="360"/>
      <c r="CW13" s="360"/>
      <c r="CX13" s="361"/>
      <c r="CY13" s="305">
        <f>CJ13-1</f>
        <v>2008</v>
      </c>
      <c r="CZ13" s="360"/>
      <c r="DA13" s="360"/>
      <c r="DB13" s="360"/>
      <c r="DC13" s="360"/>
      <c r="DD13" s="360"/>
      <c r="DE13" s="360"/>
      <c r="DF13" s="360"/>
      <c r="DG13" s="360"/>
      <c r="DH13" s="360"/>
      <c r="DI13" s="360"/>
      <c r="DJ13" s="360"/>
      <c r="DK13" s="360"/>
      <c r="DL13" s="360"/>
      <c r="DM13" s="361"/>
      <c r="DN13" s="305">
        <f>CY13-1</f>
        <v>2007</v>
      </c>
      <c r="DO13" s="360"/>
      <c r="DP13" s="360"/>
      <c r="DQ13" s="360"/>
      <c r="DR13" s="360"/>
      <c r="DS13" s="360"/>
      <c r="DT13" s="360"/>
      <c r="DU13" s="360"/>
      <c r="DV13" s="360"/>
      <c r="DW13" s="360"/>
      <c r="DX13" s="360"/>
      <c r="DY13" s="360"/>
      <c r="DZ13" s="360"/>
      <c r="EA13" s="360"/>
      <c r="EB13" s="361"/>
      <c r="EC13" s="305">
        <f>DN13-1</f>
        <v>2006</v>
      </c>
      <c r="ED13" s="360"/>
      <c r="EE13" s="360"/>
      <c r="EF13" s="360"/>
      <c r="EG13" s="360"/>
      <c r="EH13" s="360"/>
      <c r="EI13" s="360"/>
      <c r="EJ13" s="360"/>
      <c r="EK13" s="360"/>
      <c r="EL13" s="360"/>
      <c r="EM13" s="360"/>
      <c r="EN13" s="360"/>
      <c r="EO13" s="360"/>
      <c r="EP13" s="360"/>
      <c r="EQ13" s="361"/>
      <c r="ER13" s="195"/>
      <c r="ES13" s="196"/>
      <c r="ET13" s="196"/>
      <c r="EU13" s="196"/>
      <c r="EV13" s="196"/>
      <c r="EW13" s="196"/>
      <c r="EX13" s="196"/>
      <c r="EY13" s="196"/>
      <c r="EZ13" s="196"/>
      <c r="FA13" s="196"/>
      <c r="FB13" s="196"/>
      <c r="FC13" s="196"/>
      <c r="FD13" s="196"/>
      <c r="FE13" s="196"/>
      <c r="FF13" s="196"/>
      <c r="FG13" s="196"/>
      <c r="FH13" s="196"/>
      <c r="FI13" s="196"/>
      <c r="FJ13" s="196"/>
      <c r="FK13" s="197"/>
    </row>
    <row r="14" spans="1:167" x14ac:dyDescent="0.25">
      <c r="A14" s="198" t="s">
        <v>68</v>
      </c>
      <c r="B14" s="199"/>
      <c r="C14" s="199"/>
      <c r="D14" s="199"/>
      <c r="E14" s="199"/>
      <c r="F14" s="199"/>
      <c r="G14" s="199"/>
      <c r="H14" s="200"/>
      <c r="I14" s="30"/>
      <c r="J14" s="276" t="s">
        <v>439</v>
      </c>
      <c r="K14" s="276"/>
      <c r="L14" s="276"/>
      <c r="M14" s="276"/>
      <c r="N14" s="276"/>
      <c r="O14" s="276"/>
      <c r="P14" s="276"/>
      <c r="Q14" s="276"/>
      <c r="R14" s="276"/>
      <c r="S14" s="276"/>
      <c r="T14" s="276"/>
      <c r="U14" s="276"/>
      <c r="V14" s="276"/>
      <c r="W14" s="276"/>
      <c r="X14" s="276"/>
      <c r="Y14" s="276"/>
      <c r="Z14" s="276"/>
      <c r="AA14" s="276"/>
      <c r="AB14" s="276"/>
      <c r="AC14" s="276"/>
      <c r="AD14" s="276"/>
      <c r="AE14" s="276"/>
      <c r="AF14" s="276"/>
      <c r="AG14" s="276"/>
      <c r="AH14" s="276"/>
      <c r="AI14" s="276"/>
      <c r="AJ14" s="276"/>
      <c r="AK14" s="276"/>
      <c r="AL14" s="276"/>
      <c r="AM14" s="276"/>
      <c r="AN14" s="276"/>
      <c r="AO14" s="276"/>
      <c r="AP14" s="276"/>
      <c r="AQ14" s="276"/>
      <c r="AR14" s="276"/>
      <c r="AS14" s="276"/>
      <c r="AT14" s="276"/>
      <c r="AU14" s="276"/>
      <c r="AV14" s="276"/>
      <c r="AW14" s="276"/>
      <c r="AX14" s="276"/>
      <c r="AY14" s="276"/>
      <c r="AZ14" s="276"/>
      <c r="BA14" s="276"/>
      <c r="BB14" s="276"/>
      <c r="BC14" s="276"/>
      <c r="BD14" s="276"/>
      <c r="BE14" s="276"/>
      <c r="BF14" s="276"/>
      <c r="BG14" s="276"/>
      <c r="BH14" s="276"/>
      <c r="BI14" s="276"/>
      <c r="BJ14" s="276"/>
      <c r="BK14" s="276"/>
      <c r="BL14" s="276"/>
      <c r="BM14" s="276"/>
      <c r="BN14" s="276"/>
      <c r="BO14" s="276"/>
      <c r="BP14" s="276"/>
      <c r="BQ14" s="276"/>
      <c r="BR14" s="276"/>
      <c r="BS14" s="276"/>
      <c r="BT14" s="276"/>
      <c r="BU14" s="276"/>
      <c r="BV14" s="276"/>
      <c r="BW14" s="276"/>
      <c r="BX14" s="276"/>
      <c r="BY14" s="276"/>
      <c r="BZ14" s="276"/>
      <c r="CA14" s="276"/>
      <c r="CB14" s="276"/>
      <c r="CC14" s="276"/>
      <c r="CD14" s="276"/>
      <c r="CE14" s="276"/>
      <c r="CF14" s="276"/>
      <c r="CG14" s="276"/>
      <c r="CH14" s="276"/>
      <c r="CI14" s="276"/>
      <c r="CJ14" s="276"/>
      <c r="CK14" s="276"/>
      <c r="CL14" s="276"/>
      <c r="CM14" s="276"/>
      <c r="CN14" s="276"/>
      <c r="CO14" s="276"/>
      <c r="CP14" s="276"/>
      <c r="CQ14" s="276"/>
      <c r="CR14" s="276"/>
      <c r="CS14" s="276"/>
      <c r="CT14" s="276"/>
      <c r="CU14" s="276"/>
      <c r="CV14" s="276"/>
      <c r="CW14" s="276"/>
      <c r="CX14" s="276"/>
      <c r="CY14" s="276"/>
      <c r="CZ14" s="276"/>
      <c r="DA14" s="276"/>
      <c r="DB14" s="276"/>
      <c r="DC14" s="276"/>
      <c r="DD14" s="276"/>
      <c r="DE14" s="276"/>
      <c r="DF14" s="276"/>
      <c r="DG14" s="276"/>
      <c r="DH14" s="276"/>
      <c r="DI14" s="276"/>
      <c r="DJ14" s="276"/>
      <c r="DK14" s="276"/>
      <c r="DL14" s="276"/>
      <c r="DM14" s="276"/>
      <c r="DN14" s="276"/>
      <c r="DO14" s="276"/>
      <c r="DP14" s="276"/>
      <c r="DQ14" s="276"/>
      <c r="DR14" s="276"/>
      <c r="DS14" s="276"/>
      <c r="DT14" s="276"/>
      <c r="DU14" s="276"/>
      <c r="DV14" s="276"/>
      <c r="DW14" s="276"/>
      <c r="DX14" s="276"/>
      <c r="DY14" s="276"/>
      <c r="DZ14" s="276"/>
      <c r="EA14" s="276"/>
      <c r="EB14" s="276"/>
      <c r="EC14" s="276"/>
      <c r="ED14" s="276"/>
      <c r="EE14" s="276"/>
      <c r="EF14" s="276"/>
      <c r="EG14" s="276"/>
      <c r="EH14" s="276"/>
      <c r="EI14" s="276"/>
      <c r="EJ14" s="276"/>
      <c r="EK14" s="276"/>
      <c r="EL14" s="276"/>
      <c r="EM14" s="276"/>
      <c r="EN14" s="276"/>
      <c r="EO14" s="276"/>
      <c r="EP14" s="276"/>
      <c r="EQ14" s="276"/>
      <c r="ER14" s="276"/>
      <c r="ES14" s="276"/>
      <c r="ET14" s="276"/>
      <c r="EU14" s="276"/>
      <c r="EV14" s="276"/>
      <c r="EW14" s="276"/>
      <c r="EX14" s="276"/>
      <c r="EY14" s="276"/>
      <c r="EZ14" s="276"/>
      <c r="FA14" s="276"/>
      <c r="FB14" s="276"/>
      <c r="FC14" s="276"/>
      <c r="FD14" s="276"/>
      <c r="FE14" s="276"/>
      <c r="FF14" s="276"/>
      <c r="FG14" s="276"/>
      <c r="FH14" s="276"/>
      <c r="FI14" s="276"/>
      <c r="FJ14" s="276"/>
      <c r="FK14" s="277"/>
    </row>
    <row r="15" spans="1:167" x14ac:dyDescent="0.25">
      <c r="A15" s="198" t="s">
        <v>70</v>
      </c>
      <c r="B15" s="199"/>
      <c r="C15" s="199"/>
      <c r="D15" s="199"/>
      <c r="E15" s="199"/>
      <c r="F15" s="199"/>
      <c r="G15" s="199"/>
      <c r="H15" s="200"/>
      <c r="I15" s="30"/>
      <c r="J15" s="237" t="s">
        <v>69</v>
      </c>
      <c r="K15" s="237"/>
      <c r="L15" s="237"/>
      <c r="M15" s="237"/>
      <c r="N15" s="237"/>
      <c r="O15" s="237"/>
      <c r="P15" s="237"/>
      <c r="Q15" s="237"/>
      <c r="R15" s="237"/>
      <c r="S15" s="237"/>
      <c r="T15" s="237"/>
      <c r="U15" s="237"/>
      <c r="V15" s="237"/>
      <c r="W15" s="237"/>
      <c r="X15" s="237"/>
      <c r="Y15" s="237"/>
      <c r="Z15" s="237"/>
      <c r="AA15" s="237"/>
      <c r="AB15" s="237"/>
      <c r="AC15" s="237"/>
      <c r="AD15" s="237"/>
      <c r="AE15" s="237"/>
      <c r="AF15" s="237"/>
      <c r="AG15" s="237"/>
      <c r="AH15" s="237"/>
      <c r="AI15" s="237"/>
      <c r="AJ15" s="237"/>
      <c r="AK15" s="237"/>
      <c r="AL15" s="237"/>
      <c r="AM15" s="237"/>
      <c r="AN15" s="237"/>
      <c r="AO15" s="278"/>
      <c r="AP15" s="186" t="s">
        <v>129</v>
      </c>
      <c r="AQ15" s="187"/>
      <c r="AR15" s="187"/>
      <c r="AS15" s="187"/>
      <c r="AT15" s="187"/>
      <c r="AU15" s="187"/>
      <c r="AV15" s="187"/>
      <c r="AW15" s="187"/>
      <c r="AX15" s="187"/>
      <c r="AY15" s="187"/>
      <c r="AZ15" s="187"/>
      <c r="BA15" s="187"/>
      <c r="BB15" s="187"/>
      <c r="BC15" s="188"/>
      <c r="BD15" s="198" t="s">
        <v>415</v>
      </c>
      <c r="BE15" s="199"/>
      <c r="BF15" s="199"/>
      <c r="BG15" s="199"/>
      <c r="BH15" s="199"/>
      <c r="BI15" s="199"/>
      <c r="BJ15" s="199"/>
      <c r="BK15" s="199"/>
      <c r="BL15" s="199"/>
      <c r="BM15" s="199"/>
      <c r="BN15" s="199"/>
      <c r="BO15" s="199"/>
      <c r="BP15" s="199"/>
      <c r="BQ15" s="199"/>
      <c r="BR15" s="199"/>
      <c r="BS15" s="199"/>
      <c r="BT15" s="199"/>
      <c r="BU15" s="200"/>
      <c r="BV15" s="198" t="s">
        <v>415</v>
      </c>
      <c r="BW15" s="199"/>
      <c r="BX15" s="199"/>
      <c r="BY15" s="199"/>
      <c r="BZ15" s="199"/>
      <c r="CA15" s="199"/>
      <c r="CB15" s="199"/>
      <c r="CC15" s="199"/>
      <c r="CD15" s="199"/>
      <c r="CE15" s="199"/>
      <c r="CF15" s="199"/>
      <c r="CG15" s="199"/>
      <c r="CH15" s="199"/>
      <c r="CI15" s="200"/>
      <c r="CJ15" s="198" t="s">
        <v>415</v>
      </c>
      <c r="CK15" s="199"/>
      <c r="CL15" s="199"/>
      <c r="CM15" s="199"/>
      <c r="CN15" s="199"/>
      <c r="CO15" s="199"/>
      <c r="CP15" s="199"/>
      <c r="CQ15" s="199"/>
      <c r="CR15" s="199"/>
      <c r="CS15" s="199"/>
      <c r="CT15" s="199"/>
      <c r="CU15" s="199"/>
      <c r="CV15" s="199"/>
      <c r="CW15" s="199"/>
      <c r="CX15" s="200"/>
      <c r="CY15" s="198" t="s">
        <v>415</v>
      </c>
      <c r="CZ15" s="199"/>
      <c r="DA15" s="199"/>
      <c r="DB15" s="199"/>
      <c r="DC15" s="199"/>
      <c r="DD15" s="199"/>
      <c r="DE15" s="199"/>
      <c r="DF15" s="199"/>
      <c r="DG15" s="199"/>
      <c r="DH15" s="199"/>
      <c r="DI15" s="199"/>
      <c r="DJ15" s="199"/>
      <c r="DK15" s="199"/>
      <c r="DL15" s="199"/>
      <c r="DM15" s="200"/>
      <c r="DN15" s="198" t="s">
        <v>415</v>
      </c>
      <c r="DO15" s="199"/>
      <c r="DP15" s="199"/>
      <c r="DQ15" s="199"/>
      <c r="DR15" s="199"/>
      <c r="DS15" s="199"/>
      <c r="DT15" s="199"/>
      <c r="DU15" s="199"/>
      <c r="DV15" s="199"/>
      <c r="DW15" s="199"/>
      <c r="DX15" s="199"/>
      <c r="DY15" s="199"/>
      <c r="DZ15" s="199"/>
      <c r="EA15" s="199"/>
      <c r="EB15" s="200"/>
      <c r="EC15" s="198" t="s">
        <v>415</v>
      </c>
      <c r="ED15" s="199"/>
      <c r="EE15" s="199"/>
      <c r="EF15" s="199"/>
      <c r="EG15" s="199"/>
      <c r="EH15" s="199"/>
      <c r="EI15" s="199"/>
      <c r="EJ15" s="199"/>
      <c r="EK15" s="199"/>
      <c r="EL15" s="199"/>
      <c r="EM15" s="199"/>
      <c r="EN15" s="199"/>
      <c r="EO15" s="199"/>
      <c r="EP15" s="199"/>
      <c r="EQ15" s="200"/>
      <c r="ER15" s="223" t="s">
        <v>415</v>
      </c>
      <c r="ES15" s="249"/>
      <c r="ET15" s="249"/>
      <c r="EU15" s="249"/>
      <c r="EV15" s="249"/>
      <c r="EW15" s="249"/>
      <c r="EX15" s="249"/>
      <c r="EY15" s="249"/>
      <c r="EZ15" s="249"/>
      <c r="FA15" s="249"/>
      <c r="FB15" s="249"/>
      <c r="FC15" s="249"/>
      <c r="FD15" s="249"/>
      <c r="FE15" s="249"/>
      <c r="FF15" s="249"/>
      <c r="FG15" s="249"/>
      <c r="FH15" s="249"/>
      <c r="FI15" s="249"/>
      <c r="FJ15" s="249"/>
      <c r="FK15" s="250"/>
    </row>
    <row r="16" spans="1:167" x14ac:dyDescent="0.25">
      <c r="A16" s="198" t="s">
        <v>77</v>
      </c>
      <c r="B16" s="199"/>
      <c r="C16" s="199"/>
      <c r="D16" s="199"/>
      <c r="E16" s="199"/>
      <c r="F16" s="199"/>
      <c r="G16" s="199"/>
      <c r="H16" s="200"/>
      <c r="I16" s="30"/>
      <c r="J16" s="237" t="s">
        <v>86</v>
      </c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7"/>
      <c r="AA16" s="237"/>
      <c r="AB16" s="237"/>
      <c r="AC16" s="237"/>
      <c r="AD16" s="237"/>
      <c r="AE16" s="237"/>
      <c r="AF16" s="237"/>
      <c r="AG16" s="237"/>
      <c r="AH16" s="237"/>
      <c r="AI16" s="237"/>
      <c r="AJ16" s="237"/>
      <c r="AK16" s="237"/>
      <c r="AL16" s="237"/>
      <c r="AM16" s="237"/>
      <c r="AN16" s="237"/>
      <c r="AO16" s="278"/>
      <c r="AP16" s="186" t="s">
        <v>130</v>
      </c>
      <c r="AQ16" s="187"/>
      <c r="AR16" s="187"/>
      <c r="AS16" s="187"/>
      <c r="AT16" s="187"/>
      <c r="AU16" s="187"/>
      <c r="AV16" s="187"/>
      <c r="AW16" s="187"/>
      <c r="AX16" s="187"/>
      <c r="AY16" s="187"/>
      <c r="AZ16" s="187"/>
      <c r="BA16" s="187"/>
      <c r="BB16" s="187"/>
      <c r="BC16" s="188"/>
      <c r="BD16" s="198" t="s">
        <v>415</v>
      </c>
      <c r="BE16" s="199"/>
      <c r="BF16" s="199"/>
      <c r="BG16" s="199"/>
      <c r="BH16" s="199"/>
      <c r="BI16" s="199"/>
      <c r="BJ16" s="199"/>
      <c r="BK16" s="199"/>
      <c r="BL16" s="199"/>
      <c r="BM16" s="199"/>
      <c r="BN16" s="199"/>
      <c r="BO16" s="199"/>
      <c r="BP16" s="199"/>
      <c r="BQ16" s="199"/>
      <c r="BR16" s="199"/>
      <c r="BS16" s="199"/>
      <c r="BT16" s="199"/>
      <c r="BU16" s="200"/>
      <c r="BV16" s="198" t="s">
        <v>415</v>
      </c>
      <c r="BW16" s="199"/>
      <c r="BX16" s="199"/>
      <c r="BY16" s="199"/>
      <c r="BZ16" s="199"/>
      <c r="CA16" s="199"/>
      <c r="CB16" s="199"/>
      <c r="CC16" s="199"/>
      <c r="CD16" s="199"/>
      <c r="CE16" s="199"/>
      <c r="CF16" s="199"/>
      <c r="CG16" s="199"/>
      <c r="CH16" s="199"/>
      <c r="CI16" s="200"/>
      <c r="CJ16" s="198" t="s">
        <v>415</v>
      </c>
      <c r="CK16" s="199"/>
      <c r="CL16" s="199"/>
      <c r="CM16" s="199"/>
      <c r="CN16" s="199"/>
      <c r="CO16" s="199"/>
      <c r="CP16" s="199"/>
      <c r="CQ16" s="199"/>
      <c r="CR16" s="199"/>
      <c r="CS16" s="199"/>
      <c r="CT16" s="199"/>
      <c r="CU16" s="199"/>
      <c r="CV16" s="199"/>
      <c r="CW16" s="199"/>
      <c r="CX16" s="200"/>
      <c r="CY16" s="198" t="s">
        <v>415</v>
      </c>
      <c r="CZ16" s="199"/>
      <c r="DA16" s="199"/>
      <c r="DB16" s="199"/>
      <c r="DC16" s="199"/>
      <c r="DD16" s="199"/>
      <c r="DE16" s="199"/>
      <c r="DF16" s="199"/>
      <c r="DG16" s="199"/>
      <c r="DH16" s="199"/>
      <c r="DI16" s="199"/>
      <c r="DJ16" s="199"/>
      <c r="DK16" s="199"/>
      <c r="DL16" s="199"/>
      <c r="DM16" s="200"/>
      <c r="DN16" s="198" t="s">
        <v>415</v>
      </c>
      <c r="DO16" s="199"/>
      <c r="DP16" s="199"/>
      <c r="DQ16" s="199"/>
      <c r="DR16" s="199"/>
      <c r="DS16" s="199"/>
      <c r="DT16" s="199"/>
      <c r="DU16" s="199"/>
      <c r="DV16" s="199"/>
      <c r="DW16" s="199"/>
      <c r="DX16" s="199"/>
      <c r="DY16" s="199"/>
      <c r="DZ16" s="199"/>
      <c r="EA16" s="199"/>
      <c r="EB16" s="200"/>
      <c r="EC16" s="198" t="s">
        <v>415</v>
      </c>
      <c r="ED16" s="199"/>
      <c r="EE16" s="199"/>
      <c r="EF16" s="199"/>
      <c r="EG16" s="199"/>
      <c r="EH16" s="199"/>
      <c r="EI16" s="199"/>
      <c r="EJ16" s="199"/>
      <c r="EK16" s="199"/>
      <c r="EL16" s="199"/>
      <c r="EM16" s="199"/>
      <c r="EN16" s="199"/>
      <c r="EO16" s="199"/>
      <c r="EP16" s="199"/>
      <c r="EQ16" s="200"/>
      <c r="ER16" s="223" t="s">
        <v>415</v>
      </c>
      <c r="ES16" s="249"/>
      <c r="ET16" s="249"/>
      <c r="EU16" s="249"/>
      <c r="EV16" s="249"/>
      <c r="EW16" s="249"/>
      <c r="EX16" s="249"/>
      <c r="EY16" s="249"/>
      <c r="EZ16" s="249"/>
      <c r="FA16" s="249"/>
      <c r="FB16" s="249"/>
      <c r="FC16" s="249"/>
      <c r="FD16" s="249"/>
      <c r="FE16" s="249"/>
      <c r="FF16" s="249"/>
      <c r="FG16" s="249"/>
      <c r="FH16" s="249"/>
      <c r="FI16" s="249"/>
      <c r="FJ16" s="249"/>
      <c r="FK16" s="250"/>
    </row>
    <row r="17" spans="1:167" x14ac:dyDescent="0.25">
      <c r="A17" s="198" t="s">
        <v>79</v>
      </c>
      <c r="B17" s="199"/>
      <c r="C17" s="199"/>
      <c r="D17" s="199"/>
      <c r="E17" s="199"/>
      <c r="F17" s="199"/>
      <c r="G17" s="199"/>
      <c r="H17" s="200"/>
      <c r="I17" s="30"/>
      <c r="J17" s="237" t="s">
        <v>440</v>
      </c>
      <c r="K17" s="237"/>
      <c r="L17" s="237"/>
      <c r="M17" s="237"/>
      <c r="N17" s="237"/>
      <c r="O17" s="237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  <c r="AA17" s="237"/>
      <c r="AB17" s="237"/>
      <c r="AC17" s="237"/>
      <c r="AD17" s="237"/>
      <c r="AE17" s="237"/>
      <c r="AF17" s="237"/>
      <c r="AG17" s="237"/>
      <c r="AH17" s="237"/>
      <c r="AI17" s="237"/>
      <c r="AJ17" s="237"/>
      <c r="AK17" s="237"/>
      <c r="AL17" s="237"/>
      <c r="AM17" s="237"/>
      <c r="AN17" s="237"/>
      <c r="AO17" s="278"/>
      <c r="AP17" s="186" t="s">
        <v>441</v>
      </c>
      <c r="AQ17" s="187"/>
      <c r="AR17" s="187"/>
      <c r="AS17" s="187"/>
      <c r="AT17" s="187"/>
      <c r="AU17" s="187"/>
      <c r="AV17" s="187"/>
      <c r="AW17" s="187"/>
      <c r="AX17" s="187"/>
      <c r="AY17" s="187"/>
      <c r="AZ17" s="187"/>
      <c r="BA17" s="187"/>
      <c r="BB17" s="187"/>
      <c r="BC17" s="188"/>
      <c r="BD17" s="198" t="s">
        <v>415</v>
      </c>
      <c r="BE17" s="199"/>
      <c r="BF17" s="199"/>
      <c r="BG17" s="199"/>
      <c r="BH17" s="199"/>
      <c r="BI17" s="199"/>
      <c r="BJ17" s="199"/>
      <c r="BK17" s="199"/>
      <c r="BL17" s="199"/>
      <c r="BM17" s="199"/>
      <c r="BN17" s="199"/>
      <c r="BO17" s="199"/>
      <c r="BP17" s="199"/>
      <c r="BQ17" s="199"/>
      <c r="BR17" s="199"/>
      <c r="BS17" s="199"/>
      <c r="BT17" s="199"/>
      <c r="BU17" s="200"/>
      <c r="BV17" s="198" t="s">
        <v>415</v>
      </c>
      <c r="BW17" s="199"/>
      <c r="BX17" s="199"/>
      <c r="BY17" s="199"/>
      <c r="BZ17" s="199"/>
      <c r="CA17" s="199"/>
      <c r="CB17" s="199"/>
      <c r="CC17" s="199"/>
      <c r="CD17" s="199"/>
      <c r="CE17" s="199"/>
      <c r="CF17" s="199"/>
      <c r="CG17" s="199"/>
      <c r="CH17" s="199"/>
      <c r="CI17" s="200"/>
      <c r="CJ17" s="198" t="s">
        <v>415</v>
      </c>
      <c r="CK17" s="199"/>
      <c r="CL17" s="199"/>
      <c r="CM17" s="199"/>
      <c r="CN17" s="199"/>
      <c r="CO17" s="199"/>
      <c r="CP17" s="199"/>
      <c r="CQ17" s="199"/>
      <c r="CR17" s="199"/>
      <c r="CS17" s="199"/>
      <c r="CT17" s="199"/>
      <c r="CU17" s="199"/>
      <c r="CV17" s="199"/>
      <c r="CW17" s="199"/>
      <c r="CX17" s="200"/>
      <c r="CY17" s="198" t="s">
        <v>415</v>
      </c>
      <c r="CZ17" s="199"/>
      <c r="DA17" s="199"/>
      <c r="DB17" s="199"/>
      <c r="DC17" s="199"/>
      <c r="DD17" s="199"/>
      <c r="DE17" s="199"/>
      <c r="DF17" s="199"/>
      <c r="DG17" s="199"/>
      <c r="DH17" s="199"/>
      <c r="DI17" s="199"/>
      <c r="DJ17" s="199"/>
      <c r="DK17" s="199"/>
      <c r="DL17" s="199"/>
      <c r="DM17" s="200"/>
      <c r="DN17" s="198" t="s">
        <v>415</v>
      </c>
      <c r="DO17" s="199"/>
      <c r="DP17" s="199"/>
      <c r="DQ17" s="199"/>
      <c r="DR17" s="199"/>
      <c r="DS17" s="199"/>
      <c r="DT17" s="199"/>
      <c r="DU17" s="199"/>
      <c r="DV17" s="199"/>
      <c r="DW17" s="199"/>
      <c r="DX17" s="199"/>
      <c r="DY17" s="199"/>
      <c r="DZ17" s="199"/>
      <c r="EA17" s="199"/>
      <c r="EB17" s="200"/>
      <c r="EC17" s="198" t="s">
        <v>415</v>
      </c>
      <c r="ED17" s="199"/>
      <c r="EE17" s="199"/>
      <c r="EF17" s="199"/>
      <c r="EG17" s="199"/>
      <c r="EH17" s="199"/>
      <c r="EI17" s="199"/>
      <c r="EJ17" s="199"/>
      <c r="EK17" s="199"/>
      <c r="EL17" s="199"/>
      <c r="EM17" s="199"/>
      <c r="EN17" s="199"/>
      <c r="EO17" s="199"/>
      <c r="EP17" s="199"/>
      <c r="EQ17" s="200"/>
      <c r="ER17" s="223" t="s">
        <v>415</v>
      </c>
      <c r="ES17" s="249"/>
      <c r="ET17" s="249"/>
      <c r="EU17" s="249"/>
      <c r="EV17" s="249"/>
      <c r="EW17" s="249"/>
      <c r="EX17" s="249"/>
      <c r="EY17" s="249"/>
      <c r="EZ17" s="249"/>
      <c r="FA17" s="249"/>
      <c r="FB17" s="249"/>
      <c r="FC17" s="249"/>
      <c r="FD17" s="249"/>
      <c r="FE17" s="249"/>
      <c r="FF17" s="249"/>
      <c r="FG17" s="249"/>
      <c r="FH17" s="249"/>
      <c r="FI17" s="249"/>
      <c r="FJ17" s="249"/>
      <c r="FK17" s="250"/>
    </row>
    <row r="18" spans="1:167" x14ac:dyDescent="0.25">
      <c r="A18" s="198" t="s">
        <v>81</v>
      </c>
      <c r="B18" s="199"/>
      <c r="C18" s="199"/>
      <c r="D18" s="199"/>
      <c r="E18" s="199"/>
      <c r="F18" s="199"/>
      <c r="G18" s="199"/>
      <c r="H18" s="200"/>
      <c r="I18" s="30"/>
      <c r="J18" s="237" t="s">
        <v>442</v>
      </c>
      <c r="K18" s="237"/>
      <c r="L18" s="237"/>
      <c r="M18" s="237"/>
      <c r="N18" s="237"/>
      <c r="O18" s="237"/>
      <c r="P18" s="237"/>
      <c r="Q18" s="237"/>
      <c r="R18" s="237"/>
      <c r="S18" s="237"/>
      <c r="T18" s="237"/>
      <c r="U18" s="237"/>
      <c r="V18" s="237"/>
      <c r="W18" s="237"/>
      <c r="X18" s="237"/>
      <c r="Y18" s="237"/>
      <c r="Z18" s="237"/>
      <c r="AA18" s="237"/>
      <c r="AB18" s="237"/>
      <c r="AC18" s="237"/>
      <c r="AD18" s="237"/>
      <c r="AE18" s="237"/>
      <c r="AF18" s="237"/>
      <c r="AG18" s="237"/>
      <c r="AH18" s="237"/>
      <c r="AI18" s="237"/>
      <c r="AJ18" s="237"/>
      <c r="AK18" s="237"/>
      <c r="AL18" s="237"/>
      <c r="AM18" s="237"/>
      <c r="AN18" s="237"/>
      <c r="AO18" s="278"/>
      <c r="AP18" s="186" t="s">
        <v>441</v>
      </c>
      <c r="AQ18" s="187"/>
      <c r="AR18" s="187"/>
      <c r="AS18" s="187"/>
      <c r="AT18" s="187"/>
      <c r="AU18" s="187"/>
      <c r="AV18" s="187"/>
      <c r="AW18" s="187"/>
      <c r="AX18" s="187"/>
      <c r="AY18" s="187"/>
      <c r="AZ18" s="187"/>
      <c r="BA18" s="187"/>
      <c r="BB18" s="187"/>
      <c r="BC18" s="188"/>
      <c r="BD18" s="198" t="s">
        <v>415</v>
      </c>
      <c r="BE18" s="199"/>
      <c r="BF18" s="199"/>
      <c r="BG18" s="199"/>
      <c r="BH18" s="199"/>
      <c r="BI18" s="199"/>
      <c r="BJ18" s="199"/>
      <c r="BK18" s="199"/>
      <c r="BL18" s="199"/>
      <c r="BM18" s="199"/>
      <c r="BN18" s="199"/>
      <c r="BO18" s="199"/>
      <c r="BP18" s="199"/>
      <c r="BQ18" s="199"/>
      <c r="BR18" s="199"/>
      <c r="BS18" s="199"/>
      <c r="BT18" s="199"/>
      <c r="BU18" s="200"/>
      <c r="BV18" s="198" t="s">
        <v>415</v>
      </c>
      <c r="BW18" s="199"/>
      <c r="BX18" s="199"/>
      <c r="BY18" s="199"/>
      <c r="BZ18" s="199"/>
      <c r="CA18" s="199"/>
      <c r="CB18" s="199"/>
      <c r="CC18" s="199"/>
      <c r="CD18" s="199"/>
      <c r="CE18" s="199"/>
      <c r="CF18" s="199"/>
      <c r="CG18" s="199"/>
      <c r="CH18" s="199"/>
      <c r="CI18" s="200"/>
      <c r="CJ18" s="198" t="s">
        <v>415</v>
      </c>
      <c r="CK18" s="199"/>
      <c r="CL18" s="199"/>
      <c r="CM18" s="199"/>
      <c r="CN18" s="199"/>
      <c r="CO18" s="199"/>
      <c r="CP18" s="199"/>
      <c r="CQ18" s="199"/>
      <c r="CR18" s="199"/>
      <c r="CS18" s="199"/>
      <c r="CT18" s="199"/>
      <c r="CU18" s="199"/>
      <c r="CV18" s="199"/>
      <c r="CW18" s="199"/>
      <c r="CX18" s="200"/>
      <c r="CY18" s="198" t="s">
        <v>415</v>
      </c>
      <c r="CZ18" s="199"/>
      <c r="DA18" s="199"/>
      <c r="DB18" s="199"/>
      <c r="DC18" s="199"/>
      <c r="DD18" s="199"/>
      <c r="DE18" s="199"/>
      <c r="DF18" s="199"/>
      <c r="DG18" s="199"/>
      <c r="DH18" s="199"/>
      <c r="DI18" s="199"/>
      <c r="DJ18" s="199"/>
      <c r="DK18" s="199"/>
      <c r="DL18" s="199"/>
      <c r="DM18" s="200"/>
      <c r="DN18" s="198" t="s">
        <v>415</v>
      </c>
      <c r="DO18" s="199"/>
      <c r="DP18" s="199"/>
      <c r="DQ18" s="199"/>
      <c r="DR18" s="199"/>
      <c r="DS18" s="199"/>
      <c r="DT18" s="199"/>
      <c r="DU18" s="199"/>
      <c r="DV18" s="199"/>
      <c r="DW18" s="199"/>
      <c r="DX18" s="199"/>
      <c r="DY18" s="199"/>
      <c r="DZ18" s="199"/>
      <c r="EA18" s="199"/>
      <c r="EB18" s="200"/>
      <c r="EC18" s="198" t="s">
        <v>415</v>
      </c>
      <c r="ED18" s="199"/>
      <c r="EE18" s="199"/>
      <c r="EF18" s="199"/>
      <c r="EG18" s="199"/>
      <c r="EH18" s="199"/>
      <c r="EI18" s="199"/>
      <c r="EJ18" s="199"/>
      <c r="EK18" s="199"/>
      <c r="EL18" s="199"/>
      <c r="EM18" s="199"/>
      <c r="EN18" s="199"/>
      <c r="EO18" s="199"/>
      <c r="EP18" s="199"/>
      <c r="EQ18" s="200"/>
      <c r="ER18" s="223" t="s">
        <v>415</v>
      </c>
      <c r="ES18" s="249"/>
      <c r="ET18" s="249"/>
      <c r="EU18" s="249"/>
      <c r="EV18" s="249"/>
      <c r="EW18" s="249"/>
      <c r="EX18" s="249"/>
      <c r="EY18" s="249"/>
      <c r="EZ18" s="249"/>
      <c r="FA18" s="249"/>
      <c r="FB18" s="249"/>
      <c r="FC18" s="249"/>
      <c r="FD18" s="249"/>
      <c r="FE18" s="249"/>
      <c r="FF18" s="249"/>
      <c r="FG18" s="249"/>
      <c r="FH18" s="249"/>
      <c r="FI18" s="249"/>
      <c r="FJ18" s="249"/>
      <c r="FK18" s="250"/>
    </row>
    <row r="19" spans="1:167" x14ac:dyDescent="0.25">
      <c r="A19" s="198" t="s">
        <v>83</v>
      </c>
      <c r="B19" s="199"/>
      <c r="C19" s="199"/>
      <c r="D19" s="199"/>
      <c r="E19" s="199"/>
      <c r="F19" s="199"/>
      <c r="G19" s="199"/>
      <c r="H19" s="200"/>
      <c r="I19" s="30"/>
      <c r="J19" s="237" t="s">
        <v>443</v>
      </c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7"/>
      <c r="AE19" s="237"/>
      <c r="AF19" s="237"/>
      <c r="AG19" s="237"/>
      <c r="AH19" s="237"/>
      <c r="AI19" s="237"/>
      <c r="AJ19" s="237"/>
      <c r="AK19" s="237"/>
      <c r="AL19" s="237"/>
      <c r="AM19" s="237"/>
      <c r="AN19" s="237"/>
      <c r="AO19" s="278"/>
      <c r="AP19" s="186" t="s">
        <v>441</v>
      </c>
      <c r="AQ19" s="187"/>
      <c r="AR19" s="187"/>
      <c r="AS19" s="187"/>
      <c r="AT19" s="187"/>
      <c r="AU19" s="187"/>
      <c r="AV19" s="187"/>
      <c r="AW19" s="187"/>
      <c r="AX19" s="187"/>
      <c r="AY19" s="187"/>
      <c r="AZ19" s="187"/>
      <c r="BA19" s="187"/>
      <c r="BB19" s="187"/>
      <c r="BC19" s="188"/>
      <c r="BD19" s="198" t="s">
        <v>415</v>
      </c>
      <c r="BE19" s="199"/>
      <c r="BF19" s="199"/>
      <c r="BG19" s="199"/>
      <c r="BH19" s="199"/>
      <c r="BI19" s="199"/>
      <c r="BJ19" s="199"/>
      <c r="BK19" s="199"/>
      <c r="BL19" s="199"/>
      <c r="BM19" s="199"/>
      <c r="BN19" s="199"/>
      <c r="BO19" s="199"/>
      <c r="BP19" s="199"/>
      <c r="BQ19" s="199"/>
      <c r="BR19" s="199"/>
      <c r="BS19" s="199"/>
      <c r="BT19" s="199"/>
      <c r="BU19" s="200"/>
      <c r="BV19" s="198" t="s">
        <v>415</v>
      </c>
      <c r="BW19" s="199"/>
      <c r="BX19" s="199"/>
      <c r="BY19" s="199"/>
      <c r="BZ19" s="199"/>
      <c r="CA19" s="199"/>
      <c r="CB19" s="199"/>
      <c r="CC19" s="199"/>
      <c r="CD19" s="199"/>
      <c r="CE19" s="199"/>
      <c r="CF19" s="199"/>
      <c r="CG19" s="199"/>
      <c r="CH19" s="199"/>
      <c r="CI19" s="200"/>
      <c r="CJ19" s="198" t="s">
        <v>415</v>
      </c>
      <c r="CK19" s="199"/>
      <c r="CL19" s="199"/>
      <c r="CM19" s="199"/>
      <c r="CN19" s="199"/>
      <c r="CO19" s="199"/>
      <c r="CP19" s="199"/>
      <c r="CQ19" s="199"/>
      <c r="CR19" s="199"/>
      <c r="CS19" s="199"/>
      <c r="CT19" s="199"/>
      <c r="CU19" s="199"/>
      <c r="CV19" s="199"/>
      <c r="CW19" s="199"/>
      <c r="CX19" s="200"/>
      <c r="CY19" s="198" t="s">
        <v>415</v>
      </c>
      <c r="CZ19" s="199"/>
      <c r="DA19" s="199"/>
      <c r="DB19" s="199"/>
      <c r="DC19" s="199"/>
      <c r="DD19" s="199"/>
      <c r="DE19" s="199"/>
      <c r="DF19" s="199"/>
      <c r="DG19" s="199"/>
      <c r="DH19" s="199"/>
      <c r="DI19" s="199"/>
      <c r="DJ19" s="199"/>
      <c r="DK19" s="199"/>
      <c r="DL19" s="199"/>
      <c r="DM19" s="200"/>
      <c r="DN19" s="198" t="s">
        <v>415</v>
      </c>
      <c r="DO19" s="199"/>
      <c r="DP19" s="199"/>
      <c r="DQ19" s="199"/>
      <c r="DR19" s="199"/>
      <c r="DS19" s="199"/>
      <c r="DT19" s="199"/>
      <c r="DU19" s="199"/>
      <c r="DV19" s="199"/>
      <c r="DW19" s="199"/>
      <c r="DX19" s="199"/>
      <c r="DY19" s="199"/>
      <c r="DZ19" s="199"/>
      <c r="EA19" s="199"/>
      <c r="EB19" s="200"/>
      <c r="EC19" s="198" t="s">
        <v>415</v>
      </c>
      <c r="ED19" s="199"/>
      <c r="EE19" s="199"/>
      <c r="EF19" s="199"/>
      <c r="EG19" s="199"/>
      <c r="EH19" s="199"/>
      <c r="EI19" s="199"/>
      <c r="EJ19" s="199"/>
      <c r="EK19" s="199"/>
      <c r="EL19" s="199"/>
      <c r="EM19" s="199"/>
      <c r="EN19" s="199"/>
      <c r="EO19" s="199"/>
      <c r="EP19" s="199"/>
      <c r="EQ19" s="200"/>
      <c r="ER19" s="223" t="s">
        <v>415</v>
      </c>
      <c r="ES19" s="249"/>
      <c r="ET19" s="249"/>
      <c r="EU19" s="249"/>
      <c r="EV19" s="249"/>
      <c r="EW19" s="249"/>
      <c r="EX19" s="249"/>
      <c r="EY19" s="249"/>
      <c r="EZ19" s="249"/>
      <c r="FA19" s="249"/>
      <c r="FB19" s="249"/>
      <c r="FC19" s="249"/>
      <c r="FD19" s="249"/>
      <c r="FE19" s="249"/>
      <c r="FF19" s="249"/>
      <c r="FG19" s="249"/>
      <c r="FH19" s="249"/>
      <c r="FI19" s="249"/>
      <c r="FJ19" s="249"/>
      <c r="FK19" s="250"/>
    </row>
    <row r="20" spans="1:167" x14ac:dyDescent="0.25">
      <c r="A20" s="198" t="s">
        <v>138</v>
      </c>
      <c r="B20" s="199"/>
      <c r="C20" s="199"/>
      <c r="D20" s="199"/>
      <c r="E20" s="199"/>
      <c r="F20" s="199"/>
      <c r="G20" s="199"/>
      <c r="H20" s="200"/>
      <c r="I20" s="30"/>
      <c r="J20" s="237" t="s">
        <v>444</v>
      </c>
      <c r="K20" s="237"/>
      <c r="L20" s="237"/>
      <c r="M20" s="237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37"/>
      <c r="AC20" s="237"/>
      <c r="AD20" s="237"/>
      <c r="AE20" s="237"/>
      <c r="AF20" s="237"/>
      <c r="AG20" s="237"/>
      <c r="AH20" s="237"/>
      <c r="AI20" s="237"/>
      <c r="AJ20" s="237"/>
      <c r="AK20" s="237"/>
      <c r="AL20" s="237"/>
      <c r="AM20" s="237"/>
      <c r="AN20" s="237"/>
      <c r="AO20" s="278"/>
      <c r="AP20" s="186" t="s">
        <v>445</v>
      </c>
      <c r="AQ20" s="187"/>
      <c r="AR20" s="187"/>
      <c r="AS20" s="187"/>
      <c r="AT20" s="187"/>
      <c r="AU20" s="187"/>
      <c r="AV20" s="187"/>
      <c r="AW20" s="187"/>
      <c r="AX20" s="187"/>
      <c r="AY20" s="187"/>
      <c r="AZ20" s="187"/>
      <c r="BA20" s="187"/>
      <c r="BB20" s="187"/>
      <c r="BC20" s="188"/>
      <c r="BD20" s="198" t="s">
        <v>415</v>
      </c>
      <c r="BE20" s="199"/>
      <c r="BF20" s="199"/>
      <c r="BG20" s="199"/>
      <c r="BH20" s="199"/>
      <c r="BI20" s="199"/>
      <c r="BJ20" s="199"/>
      <c r="BK20" s="199"/>
      <c r="BL20" s="199"/>
      <c r="BM20" s="199"/>
      <c r="BN20" s="199"/>
      <c r="BO20" s="199"/>
      <c r="BP20" s="199"/>
      <c r="BQ20" s="199"/>
      <c r="BR20" s="199"/>
      <c r="BS20" s="199"/>
      <c r="BT20" s="199"/>
      <c r="BU20" s="200"/>
      <c r="BV20" s="198" t="s">
        <v>415</v>
      </c>
      <c r="BW20" s="199"/>
      <c r="BX20" s="199"/>
      <c r="BY20" s="199"/>
      <c r="BZ20" s="199"/>
      <c r="CA20" s="199"/>
      <c r="CB20" s="199"/>
      <c r="CC20" s="199"/>
      <c r="CD20" s="199"/>
      <c r="CE20" s="199"/>
      <c r="CF20" s="199"/>
      <c r="CG20" s="199"/>
      <c r="CH20" s="199"/>
      <c r="CI20" s="200"/>
      <c r="CJ20" s="198" t="s">
        <v>415</v>
      </c>
      <c r="CK20" s="199"/>
      <c r="CL20" s="199"/>
      <c r="CM20" s="199"/>
      <c r="CN20" s="199"/>
      <c r="CO20" s="199"/>
      <c r="CP20" s="199"/>
      <c r="CQ20" s="199"/>
      <c r="CR20" s="199"/>
      <c r="CS20" s="199"/>
      <c r="CT20" s="199"/>
      <c r="CU20" s="199"/>
      <c r="CV20" s="199"/>
      <c r="CW20" s="199"/>
      <c r="CX20" s="200"/>
      <c r="CY20" s="198" t="s">
        <v>415</v>
      </c>
      <c r="CZ20" s="199"/>
      <c r="DA20" s="199"/>
      <c r="DB20" s="199"/>
      <c r="DC20" s="199"/>
      <c r="DD20" s="199"/>
      <c r="DE20" s="199"/>
      <c r="DF20" s="199"/>
      <c r="DG20" s="199"/>
      <c r="DH20" s="199"/>
      <c r="DI20" s="199"/>
      <c r="DJ20" s="199"/>
      <c r="DK20" s="199"/>
      <c r="DL20" s="199"/>
      <c r="DM20" s="200"/>
      <c r="DN20" s="198" t="s">
        <v>415</v>
      </c>
      <c r="DO20" s="199"/>
      <c r="DP20" s="199"/>
      <c r="DQ20" s="199"/>
      <c r="DR20" s="199"/>
      <c r="DS20" s="199"/>
      <c r="DT20" s="199"/>
      <c r="DU20" s="199"/>
      <c r="DV20" s="199"/>
      <c r="DW20" s="199"/>
      <c r="DX20" s="199"/>
      <c r="DY20" s="199"/>
      <c r="DZ20" s="199"/>
      <c r="EA20" s="199"/>
      <c r="EB20" s="200"/>
      <c r="EC20" s="198" t="s">
        <v>415</v>
      </c>
      <c r="ED20" s="199"/>
      <c r="EE20" s="199"/>
      <c r="EF20" s="199"/>
      <c r="EG20" s="199"/>
      <c r="EH20" s="199"/>
      <c r="EI20" s="199"/>
      <c r="EJ20" s="199"/>
      <c r="EK20" s="199"/>
      <c r="EL20" s="199"/>
      <c r="EM20" s="199"/>
      <c r="EN20" s="199"/>
      <c r="EO20" s="199"/>
      <c r="EP20" s="199"/>
      <c r="EQ20" s="200"/>
      <c r="ER20" s="223" t="s">
        <v>415</v>
      </c>
      <c r="ES20" s="249"/>
      <c r="ET20" s="249"/>
      <c r="EU20" s="249"/>
      <c r="EV20" s="249"/>
      <c r="EW20" s="249"/>
      <c r="EX20" s="249"/>
      <c r="EY20" s="249"/>
      <c r="EZ20" s="249"/>
      <c r="FA20" s="249"/>
      <c r="FB20" s="249"/>
      <c r="FC20" s="249"/>
      <c r="FD20" s="249"/>
      <c r="FE20" s="249"/>
      <c r="FF20" s="249"/>
      <c r="FG20" s="249"/>
      <c r="FH20" s="249"/>
      <c r="FI20" s="249"/>
      <c r="FJ20" s="249"/>
      <c r="FK20" s="250"/>
    </row>
    <row r="21" spans="1:167" x14ac:dyDescent="0.25">
      <c r="A21" s="198" t="s">
        <v>140</v>
      </c>
      <c r="B21" s="199"/>
      <c r="C21" s="199"/>
      <c r="D21" s="199"/>
      <c r="E21" s="199"/>
      <c r="F21" s="199"/>
      <c r="G21" s="199"/>
      <c r="H21" s="200"/>
      <c r="I21" s="30"/>
      <c r="J21" s="237" t="s">
        <v>446</v>
      </c>
      <c r="K21" s="237"/>
      <c r="L21" s="237"/>
      <c r="M21" s="237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7"/>
      <c r="AC21" s="237"/>
      <c r="AD21" s="237"/>
      <c r="AE21" s="237"/>
      <c r="AF21" s="237"/>
      <c r="AG21" s="237"/>
      <c r="AH21" s="237"/>
      <c r="AI21" s="237"/>
      <c r="AJ21" s="237"/>
      <c r="AK21" s="237"/>
      <c r="AL21" s="237"/>
      <c r="AM21" s="237"/>
      <c r="AN21" s="237"/>
      <c r="AO21" s="278"/>
      <c r="AP21" s="186" t="s">
        <v>445</v>
      </c>
      <c r="AQ21" s="187"/>
      <c r="AR21" s="187"/>
      <c r="AS21" s="187"/>
      <c r="AT21" s="187"/>
      <c r="AU21" s="187"/>
      <c r="AV21" s="187"/>
      <c r="AW21" s="187"/>
      <c r="AX21" s="187"/>
      <c r="AY21" s="187"/>
      <c r="AZ21" s="187"/>
      <c r="BA21" s="187"/>
      <c r="BB21" s="187"/>
      <c r="BC21" s="188"/>
      <c r="BD21" s="198" t="s">
        <v>415</v>
      </c>
      <c r="BE21" s="199"/>
      <c r="BF21" s="199"/>
      <c r="BG21" s="199"/>
      <c r="BH21" s="199"/>
      <c r="BI21" s="199"/>
      <c r="BJ21" s="199"/>
      <c r="BK21" s="199"/>
      <c r="BL21" s="199"/>
      <c r="BM21" s="199"/>
      <c r="BN21" s="199"/>
      <c r="BO21" s="199"/>
      <c r="BP21" s="199"/>
      <c r="BQ21" s="199"/>
      <c r="BR21" s="199"/>
      <c r="BS21" s="199"/>
      <c r="BT21" s="199"/>
      <c r="BU21" s="200"/>
      <c r="BV21" s="198" t="s">
        <v>415</v>
      </c>
      <c r="BW21" s="199"/>
      <c r="BX21" s="199"/>
      <c r="BY21" s="199"/>
      <c r="BZ21" s="199"/>
      <c r="CA21" s="199"/>
      <c r="CB21" s="199"/>
      <c r="CC21" s="199"/>
      <c r="CD21" s="199"/>
      <c r="CE21" s="199"/>
      <c r="CF21" s="199"/>
      <c r="CG21" s="199"/>
      <c r="CH21" s="199"/>
      <c r="CI21" s="200"/>
      <c r="CJ21" s="198" t="s">
        <v>415</v>
      </c>
      <c r="CK21" s="199"/>
      <c r="CL21" s="199"/>
      <c r="CM21" s="199"/>
      <c r="CN21" s="199"/>
      <c r="CO21" s="199"/>
      <c r="CP21" s="199"/>
      <c r="CQ21" s="199"/>
      <c r="CR21" s="199"/>
      <c r="CS21" s="199"/>
      <c r="CT21" s="199"/>
      <c r="CU21" s="199"/>
      <c r="CV21" s="199"/>
      <c r="CW21" s="199"/>
      <c r="CX21" s="200"/>
      <c r="CY21" s="198" t="s">
        <v>415</v>
      </c>
      <c r="CZ21" s="199"/>
      <c r="DA21" s="199"/>
      <c r="DB21" s="199"/>
      <c r="DC21" s="199"/>
      <c r="DD21" s="199"/>
      <c r="DE21" s="199"/>
      <c r="DF21" s="199"/>
      <c r="DG21" s="199"/>
      <c r="DH21" s="199"/>
      <c r="DI21" s="199"/>
      <c r="DJ21" s="199"/>
      <c r="DK21" s="199"/>
      <c r="DL21" s="199"/>
      <c r="DM21" s="200"/>
      <c r="DN21" s="198" t="s">
        <v>415</v>
      </c>
      <c r="DO21" s="199"/>
      <c r="DP21" s="199"/>
      <c r="DQ21" s="199"/>
      <c r="DR21" s="199"/>
      <c r="DS21" s="199"/>
      <c r="DT21" s="199"/>
      <c r="DU21" s="199"/>
      <c r="DV21" s="199"/>
      <c r="DW21" s="199"/>
      <c r="DX21" s="199"/>
      <c r="DY21" s="199"/>
      <c r="DZ21" s="199"/>
      <c r="EA21" s="199"/>
      <c r="EB21" s="200"/>
      <c r="EC21" s="198" t="s">
        <v>415</v>
      </c>
      <c r="ED21" s="199"/>
      <c r="EE21" s="199"/>
      <c r="EF21" s="199"/>
      <c r="EG21" s="199"/>
      <c r="EH21" s="199"/>
      <c r="EI21" s="199"/>
      <c r="EJ21" s="199"/>
      <c r="EK21" s="199"/>
      <c r="EL21" s="199"/>
      <c r="EM21" s="199"/>
      <c r="EN21" s="199"/>
      <c r="EO21" s="199"/>
      <c r="EP21" s="199"/>
      <c r="EQ21" s="200"/>
      <c r="ER21" s="223" t="s">
        <v>415</v>
      </c>
      <c r="ES21" s="249"/>
      <c r="ET21" s="249"/>
      <c r="EU21" s="249"/>
      <c r="EV21" s="249"/>
      <c r="EW21" s="249"/>
      <c r="EX21" s="249"/>
      <c r="EY21" s="249"/>
      <c r="EZ21" s="249"/>
      <c r="FA21" s="249"/>
      <c r="FB21" s="249"/>
      <c r="FC21" s="249"/>
      <c r="FD21" s="249"/>
      <c r="FE21" s="249"/>
      <c r="FF21" s="249"/>
      <c r="FG21" s="249"/>
      <c r="FH21" s="249"/>
      <c r="FI21" s="249"/>
      <c r="FJ21" s="249"/>
      <c r="FK21" s="250"/>
    </row>
    <row r="22" spans="1:167" x14ac:dyDescent="0.25">
      <c r="A22" s="198" t="s">
        <v>138</v>
      </c>
      <c r="B22" s="199"/>
      <c r="C22" s="199"/>
      <c r="D22" s="199"/>
      <c r="E22" s="199"/>
      <c r="F22" s="199"/>
      <c r="G22" s="199"/>
      <c r="H22" s="200"/>
      <c r="I22" s="30"/>
      <c r="J22" s="237" t="s">
        <v>117</v>
      </c>
      <c r="K22" s="237"/>
      <c r="L22" s="237"/>
      <c r="M22" s="237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237"/>
      <c r="AC22" s="237"/>
      <c r="AD22" s="237"/>
      <c r="AE22" s="237"/>
      <c r="AF22" s="237"/>
      <c r="AG22" s="237"/>
      <c r="AH22" s="237"/>
      <c r="AI22" s="237"/>
      <c r="AJ22" s="237"/>
      <c r="AK22" s="237"/>
      <c r="AL22" s="237"/>
      <c r="AM22" s="237"/>
      <c r="AN22" s="237"/>
      <c r="AO22" s="278"/>
      <c r="AP22" s="186" t="s">
        <v>36</v>
      </c>
      <c r="AQ22" s="187"/>
      <c r="AR22" s="187"/>
      <c r="AS22" s="187"/>
      <c r="AT22" s="187"/>
      <c r="AU22" s="187"/>
      <c r="AV22" s="187"/>
      <c r="AW22" s="187"/>
      <c r="AX22" s="187"/>
      <c r="AY22" s="187"/>
      <c r="AZ22" s="187"/>
      <c r="BA22" s="187"/>
      <c r="BB22" s="187"/>
      <c r="BC22" s="188"/>
      <c r="BD22" s="198" t="s">
        <v>415</v>
      </c>
      <c r="BE22" s="199"/>
      <c r="BF22" s="199"/>
      <c r="BG22" s="199"/>
      <c r="BH22" s="199"/>
      <c r="BI22" s="199"/>
      <c r="BJ22" s="199"/>
      <c r="BK22" s="199"/>
      <c r="BL22" s="199"/>
      <c r="BM22" s="199"/>
      <c r="BN22" s="199"/>
      <c r="BO22" s="199"/>
      <c r="BP22" s="199"/>
      <c r="BQ22" s="199"/>
      <c r="BR22" s="199"/>
      <c r="BS22" s="199"/>
      <c r="BT22" s="199"/>
      <c r="BU22" s="200"/>
      <c r="BV22" s="198" t="s">
        <v>415</v>
      </c>
      <c r="BW22" s="199"/>
      <c r="BX22" s="199"/>
      <c r="BY22" s="199"/>
      <c r="BZ22" s="199"/>
      <c r="CA22" s="199"/>
      <c r="CB22" s="199"/>
      <c r="CC22" s="199"/>
      <c r="CD22" s="199"/>
      <c r="CE22" s="199"/>
      <c r="CF22" s="199"/>
      <c r="CG22" s="199"/>
      <c r="CH22" s="199"/>
      <c r="CI22" s="200"/>
      <c r="CJ22" s="198" t="s">
        <v>415</v>
      </c>
      <c r="CK22" s="199"/>
      <c r="CL22" s="199"/>
      <c r="CM22" s="199"/>
      <c r="CN22" s="199"/>
      <c r="CO22" s="199"/>
      <c r="CP22" s="199"/>
      <c r="CQ22" s="199"/>
      <c r="CR22" s="199"/>
      <c r="CS22" s="199"/>
      <c r="CT22" s="199"/>
      <c r="CU22" s="199"/>
      <c r="CV22" s="199"/>
      <c r="CW22" s="199"/>
      <c r="CX22" s="200"/>
      <c r="CY22" s="198" t="s">
        <v>415</v>
      </c>
      <c r="CZ22" s="199"/>
      <c r="DA22" s="199"/>
      <c r="DB22" s="199"/>
      <c r="DC22" s="199"/>
      <c r="DD22" s="199"/>
      <c r="DE22" s="199"/>
      <c r="DF22" s="199"/>
      <c r="DG22" s="199"/>
      <c r="DH22" s="199"/>
      <c r="DI22" s="199"/>
      <c r="DJ22" s="199"/>
      <c r="DK22" s="199"/>
      <c r="DL22" s="199"/>
      <c r="DM22" s="200"/>
      <c r="DN22" s="198" t="s">
        <v>415</v>
      </c>
      <c r="DO22" s="199"/>
      <c r="DP22" s="199"/>
      <c r="DQ22" s="199"/>
      <c r="DR22" s="199"/>
      <c r="DS22" s="199"/>
      <c r="DT22" s="199"/>
      <c r="DU22" s="199"/>
      <c r="DV22" s="199"/>
      <c r="DW22" s="199"/>
      <c r="DX22" s="199"/>
      <c r="DY22" s="199"/>
      <c r="DZ22" s="199"/>
      <c r="EA22" s="199"/>
      <c r="EB22" s="200"/>
      <c r="EC22" s="198" t="s">
        <v>415</v>
      </c>
      <c r="ED22" s="199"/>
      <c r="EE22" s="199"/>
      <c r="EF22" s="199"/>
      <c r="EG22" s="199"/>
      <c r="EH22" s="199"/>
      <c r="EI22" s="199"/>
      <c r="EJ22" s="199"/>
      <c r="EK22" s="199"/>
      <c r="EL22" s="199"/>
      <c r="EM22" s="199"/>
      <c r="EN22" s="199"/>
      <c r="EO22" s="199"/>
      <c r="EP22" s="199"/>
      <c r="EQ22" s="200"/>
      <c r="ER22" s="223" t="s">
        <v>415</v>
      </c>
      <c r="ES22" s="249"/>
      <c r="ET22" s="249"/>
      <c r="EU22" s="249"/>
      <c r="EV22" s="249"/>
      <c r="EW22" s="249"/>
      <c r="EX22" s="249"/>
      <c r="EY22" s="249"/>
      <c r="EZ22" s="249"/>
      <c r="FA22" s="249"/>
      <c r="FB22" s="249"/>
      <c r="FC22" s="249"/>
      <c r="FD22" s="249"/>
      <c r="FE22" s="249"/>
      <c r="FF22" s="249"/>
      <c r="FG22" s="249"/>
      <c r="FH22" s="249"/>
      <c r="FI22" s="249"/>
      <c r="FJ22" s="249"/>
      <c r="FK22" s="250"/>
    </row>
    <row r="23" spans="1:167" x14ac:dyDescent="0.25">
      <c r="A23" s="198" t="s">
        <v>85</v>
      </c>
      <c r="B23" s="199"/>
      <c r="C23" s="199"/>
      <c r="D23" s="199"/>
      <c r="E23" s="199"/>
      <c r="F23" s="199"/>
      <c r="G23" s="199"/>
      <c r="H23" s="200"/>
      <c r="I23" s="30"/>
      <c r="J23" s="276" t="s">
        <v>447</v>
      </c>
      <c r="K23" s="276"/>
      <c r="L23" s="276"/>
      <c r="M23" s="276"/>
      <c r="N23" s="276"/>
      <c r="O23" s="276"/>
      <c r="P23" s="276"/>
      <c r="Q23" s="276"/>
      <c r="R23" s="276"/>
      <c r="S23" s="276"/>
      <c r="T23" s="276"/>
      <c r="U23" s="276"/>
      <c r="V23" s="276"/>
      <c r="W23" s="276"/>
      <c r="X23" s="276"/>
      <c r="Y23" s="276"/>
      <c r="Z23" s="276"/>
      <c r="AA23" s="276"/>
      <c r="AB23" s="276"/>
      <c r="AC23" s="276"/>
      <c r="AD23" s="276"/>
      <c r="AE23" s="276"/>
      <c r="AF23" s="276"/>
      <c r="AG23" s="276"/>
      <c r="AH23" s="276"/>
      <c r="AI23" s="276"/>
      <c r="AJ23" s="276"/>
      <c r="AK23" s="276"/>
      <c r="AL23" s="276"/>
      <c r="AM23" s="276"/>
      <c r="AN23" s="276"/>
      <c r="AO23" s="276"/>
      <c r="AP23" s="276"/>
      <c r="AQ23" s="276"/>
      <c r="AR23" s="276"/>
      <c r="AS23" s="276"/>
      <c r="AT23" s="276"/>
      <c r="AU23" s="276"/>
      <c r="AV23" s="276"/>
      <c r="AW23" s="276"/>
      <c r="AX23" s="276"/>
      <c r="AY23" s="276"/>
      <c r="AZ23" s="276"/>
      <c r="BA23" s="276"/>
      <c r="BB23" s="276"/>
      <c r="BC23" s="276"/>
      <c r="BD23" s="276"/>
      <c r="BE23" s="276"/>
      <c r="BF23" s="276"/>
      <c r="BG23" s="276"/>
      <c r="BH23" s="276"/>
      <c r="BI23" s="276"/>
      <c r="BJ23" s="276"/>
      <c r="BK23" s="276"/>
      <c r="BL23" s="276"/>
      <c r="BM23" s="276"/>
      <c r="BN23" s="276"/>
      <c r="BO23" s="276"/>
      <c r="BP23" s="276"/>
      <c r="BQ23" s="276"/>
      <c r="BR23" s="276"/>
      <c r="BS23" s="276"/>
      <c r="BT23" s="276"/>
      <c r="BU23" s="276"/>
      <c r="BV23" s="276"/>
      <c r="BW23" s="276"/>
      <c r="BX23" s="276"/>
      <c r="BY23" s="276"/>
      <c r="BZ23" s="276"/>
      <c r="CA23" s="276"/>
      <c r="CB23" s="276"/>
      <c r="CC23" s="276"/>
      <c r="CD23" s="276"/>
      <c r="CE23" s="276"/>
      <c r="CF23" s="276"/>
      <c r="CG23" s="276"/>
      <c r="CH23" s="276"/>
      <c r="CI23" s="276"/>
      <c r="CJ23" s="276"/>
      <c r="CK23" s="276"/>
      <c r="CL23" s="276"/>
      <c r="CM23" s="276"/>
      <c r="CN23" s="276"/>
      <c r="CO23" s="276"/>
      <c r="CP23" s="276"/>
      <c r="CQ23" s="276"/>
      <c r="CR23" s="276"/>
      <c r="CS23" s="276"/>
      <c r="CT23" s="276"/>
      <c r="CU23" s="276"/>
      <c r="CV23" s="276"/>
      <c r="CW23" s="276"/>
      <c r="CX23" s="276"/>
      <c r="CY23" s="276"/>
      <c r="CZ23" s="276"/>
      <c r="DA23" s="276"/>
      <c r="DB23" s="276"/>
      <c r="DC23" s="276"/>
      <c r="DD23" s="276"/>
      <c r="DE23" s="276"/>
      <c r="DF23" s="276"/>
      <c r="DG23" s="276"/>
      <c r="DH23" s="276"/>
      <c r="DI23" s="276"/>
      <c r="DJ23" s="276"/>
      <c r="DK23" s="276"/>
      <c r="DL23" s="276"/>
      <c r="DM23" s="276"/>
      <c r="DN23" s="276"/>
      <c r="DO23" s="276"/>
      <c r="DP23" s="276"/>
      <c r="DQ23" s="276"/>
      <c r="DR23" s="276"/>
      <c r="DS23" s="276"/>
      <c r="DT23" s="276"/>
      <c r="DU23" s="276"/>
      <c r="DV23" s="276"/>
      <c r="DW23" s="276"/>
      <c r="DX23" s="276"/>
      <c r="DY23" s="276"/>
      <c r="DZ23" s="276"/>
      <c r="EA23" s="276"/>
      <c r="EB23" s="276"/>
      <c r="EC23" s="276"/>
      <c r="ED23" s="276"/>
      <c r="EE23" s="276"/>
      <c r="EF23" s="276"/>
      <c r="EG23" s="276"/>
      <c r="EH23" s="276"/>
      <c r="EI23" s="276"/>
      <c r="EJ23" s="276"/>
      <c r="EK23" s="276"/>
      <c r="EL23" s="276"/>
      <c r="EM23" s="276"/>
      <c r="EN23" s="276"/>
      <c r="EO23" s="276"/>
      <c r="EP23" s="276"/>
      <c r="EQ23" s="276"/>
      <c r="ER23" s="276"/>
      <c r="ES23" s="276"/>
      <c r="ET23" s="276"/>
      <c r="EU23" s="276"/>
      <c r="EV23" s="276"/>
      <c r="EW23" s="276"/>
      <c r="EX23" s="276"/>
      <c r="EY23" s="276"/>
      <c r="EZ23" s="276"/>
      <c r="FA23" s="276"/>
      <c r="FB23" s="276"/>
      <c r="FC23" s="276"/>
      <c r="FD23" s="276"/>
      <c r="FE23" s="276"/>
      <c r="FF23" s="276"/>
      <c r="FG23" s="276"/>
      <c r="FH23" s="276"/>
      <c r="FI23" s="276"/>
      <c r="FJ23" s="276"/>
      <c r="FK23" s="277"/>
    </row>
    <row r="24" spans="1:167" ht="15" customHeight="1" x14ac:dyDescent="0.25">
      <c r="A24" s="198" t="s">
        <v>87</v>
      </c>
      <c r="B24" s="199"/>
      <c r="C24" s="199"/>
      <c r="D24" s="199"/>
      <c r="E24" s="199"/>
      <c r="F24" s="199"/>
      <c r="G24" s="199"/>
      <c r="H24" s="200"/>
      <c r="I24" s="30"/>
      <c r="J24" s="237" t="s">
        <v>69</v>
      </c>
      <c r="K24" s="237"/>
      <c r="L24" s="237"/>
      <c r="M24" s="237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7"/>
      <c r="AC24" s="237"/>
      <c r="AD24" s="237"/>
      <c r="AE24" s="237"/>
      <c r="AF24" s="237"/>
      <c r="AG24" s="237"/>
      <c r="AH24" s="237"/>
      <c r="AI24" s="237"/>
      <c r="AJ24" s="237"/>
      <c r="AK24" s="237"/>
      <c r="AL24" s="237"/>
      <c r="AM24" s="237"/>
      <c r="AN24" s="237"/>
      <c r="AO24" s="278"/>
      <c r="AP24" s="186" t="s">
        <v>129</v>
      </c>
      <c r="AQ24" s="187"/>
      <c r="AR24" s="187"/>
      <c r="AS24" s="187"/>
      <c r="AT24" s="187"/>
      <c r="AU24" s="187"/>
      <c r="AV24" s="187"/>
      <c r="AW24" s="187"/>
      <c r="AX24" s="187"/>
      <c r="AY24" s="187"/>
      <c r="AZ24" s="187"/>
      <c r="BA24" s="187"/>
      <c r="BB24" s="187"/>
      <c r="BC24" s="188"/>
      <c r="BD24" s="198" t="s">
        <v>415</v>
      </c>
      <c r="BE24" s="199"/>
      <c r="BF24" s="199"/>
      <c r="BG24" s="199"/>
      <c r="BH24" s="199"/>
      <c r="BI24" s="199"/>
      <c r="BJ24" s="199"/>
      <c r="BK24" s="199"/>
      <c r="BL24" s="199"/>
      <c r="BM24" s="199"/>
      <c r="BN24" s="199"/>
      <c r="BO24" s="199"/>
      <c r="BP24" s="199"/>
      <c r="BQ24" s="199"/>
      <c r="BR24" s="199"/>
      <c r="BS24" s="199"/>
      <c r="BT24" s="199"/>
      <c r="BU24" s="200"/>
      <c r="BV24" s="198" t="s">
        <v>415</v>
      </c>
      <c r="BW24" s="199"/>
      <c r="BX24" s="199"/>
      <c r="BY24" s="199"/>
      <c r="BZ24" s="199"/>
      <c r="CA24" s="199"/>
      <c r="CB24" s="199"/>
      <c r="CC24" s="199"/>
      <c r="CD24" s="199"/>
      <c r="CE24" s="199"/>
      <c r="CF24" s="199"/>
      <c r="CG24" s="199"/>
      <c r="CH24" s="199"/>
      <c r="CI24" s="200"/>
      <c r="CJ24" s="198" t="s">
        <v>415</v>
      </c>
      <c r="CK24" s="199"/>
      <c r="CL24" s="199"/>
      <c r="CM24" s="199"/>
      <c r="CN24" s="199"/>
      <c r="CO24" s="199"/>
      <c r="CP24" s="199"/>
      <c r="CQ24" s="199"/>
      <c r="CR24" s="199"/>
      <c r="CS24" s="199"/>
      <c r="CT24" s="199"/>
      <c r="CU24" s="199"/>
      <c r="CV24" s="199"/>
      <c r="CW24" s="199"/>
      <c r="CX24" s="200"/>
      <c r="CY24" s="198" t="s">
        <v>415</v>
      </c>
      <c r="CZ24" s="199"/>
      <c r="DA24" s="199"/>
      <c r="DB24" s="199"/>
      <c r="DC24" s="199"/>
      <c r="DD24" s="199"/>
      <c r="DE24" s="199"/>
      <c r="DF24" s="199"/>
      <c r="DG24" s="199"/>
      <c r="DH24" s="199"/>
      <c r="DI24" s="199"/>
      <c r="DJ24" s="199"/>
      <c r="DK24" s="199"/>
      <c r="DL24" s="199"/>
      <c r="DM24" s="200"/>
      <c r="DN24" s="198" t="s">
        <v>415</v>
      </c>
      <c r="DO24" s="199"/>
      <c r="DP24" s="199"/>
      <c r="DQ24" s="199"/>
      <c r="DR24" s="199"/>
      <c r="DS24" s="199"/>
      <c r="DT24" s="199"/>
      <c r="DU24" s="199"/>
      <c r="DV24" s="199"/>
      <c r="DW24" s="199"/>
      <c r="DX24" s="199"/>
      <c r="DY24" s="199"/>
      <c r="DZ24" s="199"/>
      <c r="EA24" s="199"/>
      <c r="EB24" s="200"/>
      <c r="EC24" s="198" t="s">
        <v>415</v>
      </c>
      <c r="ED24" s="199"/>
      <c r="EE24" s="199"/>
      <c r="EF24" s="199"/>
      <c r="EG24" s="199"/>
      <c r="EH24" s="199"/>
      <c r="EI24" s="199"/>
      <c r="EJ24" s="199"/>
      <c r="EK24" s="199"/>
      <c r="EL24" s="199"/>
      <c r="EM24" s="199"/>
      <c r="EN24" s="199"/>
      <c r="EO24" s="199"/>
      <c r="EP24" s="199"/>
      <c r="EQ24" s="200"/>
      <c r="ER24" s="223" t="s">
        <v>415</v>
      </c>
      <c r="ES24" s="249"/>
      <c r="ET24" s="249"/>
      <c r="EU24" s="249"/>
      <c r="EV24" s="249"/>
      <c r="EW24" s="249"/>
      <c r="EX24" s="249"/>
      <c r="EY24" s="249"/>
      <c r="EZ24" s="249"/>
      <c r="FA24" s="249"/>
      <c r="FB24" s="249"/>
      <c r="FC24" s="249"/>
      <c r="FD24" s="249"/>
      <c r="FE24" s="249"/>
      <c r="FF24" s="249"/>
      <c r="FG24" s="249"/>
      <c r="FH24" s="249"/>
      <c r="FI24" s="249"/>
      <c r="FJ24" s="249"/>
      <c r="FK24" s="250"/>
    </row>
    <row r="25" spans="1:167" x14ac:dyDescent="0.25">
      <c r="A25" s="198" t="s">
        <v>88</v>
      </c>
      <c r="B25" s="199"/>
      <c r="C25" s="199"/>
      <c r="D25" s="199"/>
      <c r="E25" s="199"/>
      <c r="F25" s="199"/>
      <c r="G25" s="199"/>
      <c r="H25" s="200"/>
      <c r="I25" s="30"/>
      <c r="J25" s="237" t="s">
        <v>86</v>
      </c>
      <c r="K25" s="237"/>
      <c r="L25" s="237"/>
      <c r="M25" s="237"/>
      <c r="N25" s="237"/>
      <c r="O25" s="237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237"/>
      <c r="AA25" s="237"/>
      <c r="AB25" s="237"/>
      <c r="AC25" s="237"/>
      <c r="AD25" s="237"/>
      <c r="AE25" s="237"/>
      <c r="AF25" s="237"/>
      <c r="AG25" s="237"/>
      <c r="AH25" s="237"/>
      <c r="AI25" s="237"/>
      <c r="AJ25" s="237"/>
      <c r="AK25" s="237"/>
      <c r="AL25" s="237"/>
      <c r="AM25" s="237"/>
      <c r="AN25" s="237"/>
      <c r="AO25" s="278"/>
      <c r="AP25" s="186" t="s">
        <v>130</v>
      </c>
      <c r="AQ25" s="187"/>
      <c r="AR25" s="187"/>
      <c r="AS25" s="187"/>
      <c r="AT25" s="187"/>
      <c r="AU25" s="187"/>
      <c r="AV25" s="187"/>
      <c r="AW25" s="187"/>
      <c r="AX25" s="187"/>
      <c r="AY25" s="187"/>
      <c r="AZ25" s="187"/>
      <c r="BA25" s="187"/>
      <c r="BB25" s="187"/>
      <c r="BC25" s="188"/>
      <c r="BD25" s="198" t="s">
        <v>415</v>
      </c>
      <c r="BE25" s="199"/>
      <c r="BF25" s="199"/>
      <c r="BG25" s="199"/>
      <c r="BH25" s="199"/>
      <c r="BI25" s="199"/>
      <c r="BJ25" s="199"/>
      <c r="BK25" s="199"/>
      <c r="BL25" s="199"/>
      <c r="BM25" s="199"/>
      <c r="BN25" s="199"/>
      <c r="BO25" s="199"/>
      <c r="BP25" s="199"/>
      <c r="BQ25" s="199"/>
      <c r="BR25" s="199"/>
      <c r="BS25" s="199"/>
      <c r="BT25" s="199"/>
      <c r="BU25" s="200"/>
      <c r="BV25" s="198" t="s">
        <v>415</v>
      </c>
      <c r="BW25" s="199"/>
      <c r="BX25" s="199"/>
      <c r="BY25" s="199"/>
      <c r="BZ25" s="199"/>
      <c r="CA25" s="199"/>
      <c r="CB25" s="199"/>
      <c r="CC25" s="199"/>
      <c r="CD25" s="199"/>
      <c r="CE25" s="199"/>
      <c r="CF25" s="199"/>
      <c r="CG25" s="199"/>
      <c r="CH25" s="199"/>
      <c r="CI25" s="200"/>
      <c r="CJ25" s="198" t="s">
        <v>415</v>
      </c>
      <c r="CK25" s="199"/>
      <c r="CL25" s="199"/>
      <c r="CM25" s="199"/>
      <c r="CN25" s="199"/>
      <c r="CO25" s="199"/>
      <c r="CP25" s="199"/>
      <c r="CQ25" s="199"/>
      <c r="CR25" s="199"/>
      <c r="CS25" s="199"/>
      <c r="CT25" s="199"/>
      <c r="CU25" s="199"/>
      <c r="CV25" s="199"/>
      <c r="CW25" s="199"/>
      <c r="CX25" s="200"/>
      <c r="CY25" s="198" t="s">
        <v>415</v>
      </c>
      <c r="CZ25" s="199"/>
      <c r="DA25" s="199"/>
      <c r="DB25" s="199"/>
      <c r="DC25" s="199"/>
      <c r="DD25" s="199"/>
      <c r="DE25" s="199"/>
      <c r="DF25" s="199"/>
      <c r="DG25" s="199"/>
      <c r="DH25" s="199"/>
      <c r="DI25" s="199"/>
      <c r="DJ25" s="199"/>
      <c r="DK25" s="199"/>
      <c r="DL25" s="199"/>
      <c r="DM25" s="200"/>
      <c r="DN25" s="198" t="s">
        <v>415</v>
      </c>
      <c r="DO25" s="199"/>
      <c r="DP25" s="199"/>
      <c r="DQ25" s="199"/>
      <c r="DR25" s="199"/>
      <c r="DS25" s="199"/>
      <c r="DT25" s="199"/>
      <c r="DU25" s="199"/>
      <c r="DV25" s="199"/>
      <c r="DW25" s="199"/>
      <c r="DX25" s="199"/>
      <c r="DY25" s="199"/>
      <c r="DZ25" s="199"/>
      <c r="EA25" s="199"/>
      <c r="EB25" s="200"/>
      <c r="EC25" s="198" t="s">
        <v>415</v>
      </c>
      <c r="ED25" s="199"/>
      <c r="EE25" s="199"/>
      <c r="EF25" s="199"/>
      <c r="EG25" s="199"/>
      <c r="EH25" s="199"/>
      <c r="EI25" s="199"/>
      <c r="EJ25" s="199"/>
      <c r="EK25" s="199"/>
      <c r="EL25" s="199"/>
      <c r="EM25" s="199"/>
      <c r="EN25" s="199"/>
      <c r="EO25" s="199"/>
      <c r="EP25" s="199"/>
      <c r="EQ25" s="200"/>
      <c r="ER25" s="223" t="s">
        <v>415</v>
      </c>
      <c r="ES25" s="249"/>
      <c r="ET25" s="249"/>
      <c r="EU25" s="249"/>
      <c r="EV25" s="249"/>
      <c r="EW25" s="249"/>
      <c r="EX25" s="249"/>
      <c r="EY25" s="249"/>
      <c r="EZ25" s="249"/>
      <c r="FA25" s="249"/>
      <c r="FB25" s="249"/>
      <c r="FC25" s="249"/>
      <c r="FD25" s="249"/>
      <c r="FE25" s="249"/>
      <c r="FF25" s="249"/>
      <c r="FG25" s="249"/>
      <c r="FH25" s="249"/>
      <c r="FI25" s="249"/>
      <c r="FJ25" s="249"/>
      <c r="FK25" s="250"/>
    </row>
    <row r="26" spans="1:167" x14ac:dyDescent="0.25">
      <c r="A26" s="198" t="s">
        <v>89</v>
      </c>
      <c r="B26" s="199"/>
      <c r="C26" s="199"/>
      <c r="D26" s="199"/>
      <c r="E26" s="199"/>
      <c r="F26" s="199"/>
      <c r="G26" s="199"/>
      <c r="H26" s="200"/>
      <c r="I26" s="30"/>
      <c r="J26" s="237" t="s">
        <v>440</v>
      </c>
      <c r="K26" s="237"/>
      <c r="L26" s="237"/>
      <c r="M26" s="237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7"/>
      <c r="AC26" s="237"/>
      <c r="AD26" s="237"/>
      <c r="AE26" s="237"/>
      <c r="AF26" s="237"/>
      <c r="AG26" s="237"/>
      <c r="AH26" s="237"/>
      <c r="AI26" s="237"/>
      <c r="AJ26" s="237"/>
      <c r="AK26" s="237"/>
      <c r="AL26" s="237"/>
      <c r="AM26" s="237"/>
      <c r="AN26" s="237"/>
      <c r="AO26" s="278"/>
      <c r="AP26" s="186" t="s">
        <v>441</v>
      </c>
      <c r="AQ26" s="187"/>
      <c r="AR26" s="187"/>
      <c r="AS26" s="187"/>
      <c r="AT26" s="187"/>
      <c r="AU26" s="187"/>
      <c r="AV26" s="187"/>
      <c r="AW26" s="187"/>
      <c r="AX26" s="187"/>
      <c r="AY26" s="187"/>
      <c r="AZ26" s="187"/>
      <c r="BA26" s="187"/>
      <c r="BB26" s="187"/>
      <c r="BC26" s="188"/>
      <c r="BD26" s="198" t="s">
        <v>415</v>
      </c>
      <c r="BE26" s="199"/>
      <c r="BF26" s="199"/>
      <c r="BG26" s="199"/>
      <c r="BH26" s="199"/>
      <c r="BI26" s="199"/>
      <c r="BJ26" s="199"/>
      <c r="BK26" s="199"/>
      <c r="BL26" s="199"/>
      <c r="BM26" s="199"/>
      <c r="BN26" s="199"/>
      <c r="BO26" s="199"/>
      <c r="BP26" s="199"/>
      <c r="BQ26" s="199"/>
      <c r="BR26" s="199"/>
      <c r="BS26" s="199"/>
      <c r="BT26" s="199"/>
      <c r="BU26" s="200"/>
      <c r="BV26" s="198" t="s">
        <v>415</v>
      </c>
      <c r="BW26" s="199"/>
      <c r="BX26" s="199"/>
      <c r="BY26" s="199"/>
      <c r="BZ26" s="199"/>
      <c r="CA26" s="199"/>
      <c r="CB26" s="199"/>
      <c r="CC26" s="199"/>
      <c r="CD26" s="199"/>
      <c r="CE26" s="199"/>
      <c r="CF26" s="199"/>
      <c r="CG26" s="199"/>
      <c r="CH26" s="199"/>
      <c r="CI26" s="200"/>
      <c r="CJ26" s="198" t="s">
        <v>415</v>
      </c>
      <c r="CK26" s="199"/>
      <c r="CL26" s="199"/>
      <c r="CM26" s="199"/>
      <c r="CN26" s="199"/>
      <c r="CO26" s="199"/>
      <c r="CP26" s="199"/>
      <c r="CQ26" s="199"/>
      <c r="CR26" s="199"/>
      <c r="CS26" s="199"/>
      <c r="CT26" s="199"/>
      <c r="CU26" s="199"/>
      <c r="CV26" s="199"/>
      <c r="CW26" s="199"/>
      <c r="CX26" s="200"/>
      <c r="CY26" s="198" t="s">
        <v>415</v>
      </c>
      <c r="CZ26" s="199"/>
      <c r="DA26" s="199"/>
      <c r="DB26" s="199"/>
      <c r="DC26" s="199"/>
      <c r="DD26" s="199"/>
      <c r="DE26" s="199"/>
      <c r="DF26" s="199"/>
      <c r="DG26" s="199"/>
      <c r="DH26" s="199"/>
      <c r="DI26" s="199"/>
      <c r="DJ26" s="199"/>
      <c r="DK26" s="199"/>
      <c r="DL26" s="199"/>
      <c r="DM26" s="200"/>
      <c r="DN26" s="198" t="s">
        <v>415</v>
      </c>
      <c r="DO26" s="199"/>
      <c r="DP26" s="199"/>
      <c r="DQ26" s="199"/>
      <c r="DR26" s="199"/>
      <c r="DS26" s="199"/>
      <c r="DT26" s="199"/>
      <c r="DU26" s="199"/>
      <c r="DV26" s="199"/>
      <c r="DW26" s="199"/>
      <c r="DX26" s="199"/>
      <c r="DY26" s="199"/>
      <c r="DZ26" s="199"/>
      <c r="EA26" s="199"/>
      <c r="EB26" s="200"/>
      <c r="EC26" s="198" t="s">
        <v>415</v>
      </c>
      <c r="ED26" s="199"/>
      <c r="EE26" s="199"/>
      <c r="EF26" s="199"/>
      <c r="EG26" s="199"/>
      <c r="EH26" s="199"/>
      <c r="EI26" s="199"/>
      <c r="EJ26" s="199"/>
      <c r="EK26" s="199"/>
      <c r="EL26" s="199"/>
      <c r="EM26" s="199"/>
      <c r="EN26" s="199"/>
      <c r="EO26" s="199"/>
      <c r="EP26" s="199"/>
      <c r="EQ26" s="200"/>
      <c r="ER26" s="223" t="s">
        <v>415</v>
      </c>
      <c r="ES26" s="249"/>
      <c r="ET26" s="249"/>
      <c r="EU26" s="249"/>
      <c r="EV26" s="249"/>
      <c r="EW26" s="249"/>
      <c r="EX26" s="249"/>
      <c r="EY26" s="249"/>
      <c r="EZ26" s="249"/>
      <c r="FA26" s="249"/>
      <c r="FB26" s="249"/>
      <c r="FC26" s="249"/>
      <c r="FD26" s="249"/>
      <c r="FE26" s="249"/>
      <c r="FF26" s="249"/>
      <c r="FG26" s="249"/>
      <c r="FH26" s="249"/>
      <c r="FI26" s="249"/>
      <c r="FJ26" s="249"/>
      <c r="FK26" s="250"/>
    </row>
    <row r="27" spans="1:167" x14ac:dyDescent="0.25">
      <c r="A27" s="198" t="s">
        <v>90</v>
      </c>
      <c r="B27" s="199"/>
      <c r="C27" s="199"/>
      <c r="D27" s="199"/>
      <c r="E27" s="199"/>
      <c r="F27" s="199"/>
      <c r="G27" s="199"/>
      <c r="H27" s="200"/>
      <c r="I27" s="30"/>
      <c r="J27" s="237" t="s">
        <v>442</v>
      </c>
      <c r="K27" s="237"/>
      <c r="L27" s="237"/>
      <c r="M27" s="237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7"/>
      <c r="AC27" s="237"/>
      <c r="AD27" s="237"/>
      <c r="AE27" s="237"/>
      <c r="AF27" s="237"/>
      <c r="AG27" s="237"/>
      <c r="AH27" s="237"/>
      <c r="AI27" s="237"/>
      <c r="AJ27" s="237"/>
      <c r="AK27" s="237"/>
      <c r="AL27" s="237"/>
      <c r="AM27" s="237"/>
      <c r="AN27" s="237"/>
      <c r="AO27" s="278"/>
      <c r="AP27" s="186" t="s">
        <v>441</v>
      </c>
      <c r="AQ27" s="187"/>
      <c r="AR27" s="187"/>
      <c r="AS27" s="187"/>
      <c r="AT27" s="187"/>
      <c r="AU27" s="187"/>
      <c r="AV27" s="187"/>
      <c r="AW27" s="187"/>
      <c r="AX27" s="187"/>
      <c r="AY27" s="187"/>
      <c r="AZ27" s="187"/>
      <c r="BA27" s="187"/>
      <c r="BB27" s="187"/>
      <c r="BC27" s="188"/>
      <c r="BD27" s="198" t="s">
        <v>415</v>
      </c>
      <c r="BE27" s="199"/>
      <c r="BF27" s="199"/>
      <c r="BG27" s="199"/>
      <c r="BH27" s="199"/>
      <c r="BI27" s="199"/>
      <c r="BJ27" s="199"/>
      <c r="BK27" s="199"/>
      <c r="BL27" s="199"/>
      <c r="BM27" s="199"/>
      <c r="BN27" s="199"/>
      <c r="BO27" s="199"/>
      <c r="BP27" s="199"/>
      <c r="BQ27" s="199"/>
      <c r="BR27" s="199"/>
      <c r="BS27" s="199"/>
      <c r="BT27" s="199"/>
      <c r="BU27" s="200"/>
      <c r="BV27" s="198" t="s">
        <v>415</v>
      </c>
      <c r="BW27" s="199"/>
      <c r="BX27" s="199"/>
      <c r="BY27" s="199"/>
      <c r="BZ27" s="199"/>
      <c r="CA27" s="199"/>
      <c r="CB27" s="199"/>
      <c r="CC27" s="199"/>
      <c r="CD27" s="199"/>
      <c r="CE27" s="199"/>
      <c r="CF27" s="199"/>
      <c r="CG27" s="199"/>
      <c r="CH27" s="199"/>
      <c r="CI27" s="200"/>
      <c r="CJ27" s="198" t="s">
        <v>415</v>
      </c>
      <c r="CK27" s="199"/>
      <c r="CL27" s="199"/>
      <c r="CM27" s="199"/>
      <c r="CN27" s="199"/>
      <c r="CO27" s="199"/>
      <c r="CP27" s="199"/>
      <c r="CQ27" s="199"/>
      <c r="CR27" s="199"/>
      <c r="CS27" s="199"/>
      <c r="CT27" s="199"/>
      <c r="CU27" s="199"/>
      <c r="CV27" s="199"/>
      <c r="CW27" s="199"/>
      <c r="CX27" s="200"/>
      <c r="CY27" s="198" t="s">
        <v>415</v>
      </c>
      <c r="CZ27" s="199"/>
      <c r="DA27" s="199"/>
      <c r="DB27" s="199"/>
      <c r="DC27" s="199"/>
      <c r="DD27" s="199"/>
      <c r="DE27" s="199"/>
      <c r="DF27" s="199"/>
      <c r="DG27" s="199"/>
      <c r="DH27" s="199"/>
      <c r="DI27" s="199"/>
      <c r="DJ27" s="199"/>
      <c r="DK27" s="199"/>
      <c r="DL27" s="199"/>
      <c r="DM27" s="200"/>
      <c r="DN27" s="198" t="s">
        <v>415</v>
      </c>
      <c r="DO27" s="199"/>
      <c r="DP27" s="199"/>
      <c r="DQ27" s="199"/>
      <c r="DR27" s="199"/>
      <c r="DS27" s="199"/>
      <c r="DT27" s="199"/>
      <c r="DU27" s="199"/>
      <c r="DV27" s="199"/>
      <c r="DW27" s="199"/>
      <c r="DX27" s="199"/>
      <c r="DY27" s="199"/>
      <c r="DZ27" s="199"/>
      <c r="EA27" s="199"/>
      <c r="EB27" s="200"/>
      <c r="EC27" s="198" t="s">
        <v>415</v>
      </c>
      <c r="ED27" s="199"/>
      <c r="EE27" s="199"/>
      <c r="EF27" s="199"/>
      <c r="EG27" s="199"/>
      <c r="EH27" s="199"/>
      <c r="EI27" s="199"/>
      <c r="EJ27" s="199"/>
      <c r="EK27" s="199"/>
      <c r="EL27" s="199"/>
      <c r="EM27" s="199"/>
      <c r="EN27" s="199"/>
      <c r="EO27" s="199"/>
      <c r="EP27" s="199"/>
      <c r="EQ27" s="200"/>
      <c r="ER27" s="223" t="s">
        <v>415</v>
      </c>
      <c r="ES27" s="249"/>
      <c r="ET27" s="249"/>
      <c r="EU27" s="249"/>
      <c r="EV27" s="249"/>
      <c r="EW27" s="249"/>
      <c r="EX27" s="249"/>
      <c r="EY27" s="249"/>
      <c r="EZ27" s="249"/>
      <c r="FA27" s="249"/>
      <c r="FB27" s="249"/>
      <c r="FC27" s="249"/>
      <c r="FD27" s="249"/>
      <c r="FE27" s="249"/>
      <c r="FF27" s="249"/>
      <c r="FG27" s="249"/>
      <c r="FH27" s="249"/>
      <c r="FI27" s="249"/>
      <c r="FJ27" s="249"/>
      <c r="FK27" s="250"/>
    </row>
    <row r="28" spans="1:167" x14ac:dyDescent="0.25">
      <c r="A28" s="198" t="s">
        <v>91</v>
      </c>
      <c r="B28" s="199"/>
      <c r="C28" s="199"/>
      <c r="D28" s="199"/>
      <c r="E28" s="199"/>
      <c r="F28" s="199"/>
      <c r="G28" s="199"/>
      <c r="H28" s="200"/>
      <c r="I28" s="30"/>
      <c r="J28" s="237" t="s">
        <v>443</v>
      </c>
      <c r="K28" s="237"/>
      <c r="L28" s="237"/>
      <c r="M28" s="237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7"/>
      <c r="AC28" s="237"/>
      <c r="AD28" s="237"/>
      <c r="AE28" s="237"/>
      <c r="AF28" s="237"/>
      <c r="AG28" s="237"/>
      <c r="AH28" s="237"/>
      <c r="AI28" s="237"/>
      <c r="AJ28" s="237"/>
      <c r="AK28" s="237"/>
      <c r="AL28" s="237"/>
      <c r="AM28" s="237"/>
      <c r="AN28" s="237"/>
      <c r="AO28" s="278"/>
      <c r="AP28" s="186" t="s">
        <v>441</v>
      </c>
      <c r="AQ28" s="187"/>
      <c r="AR28" s="187"/>
      <c r="AS28" s="187"/>
      <c r="AT28" s="187"/>
      <c r="AU28" s="187"/>
      <c r="AV28" s="187"/>
      <c r="AW28" s="187"/>
      <c r="AX28" s="187"/>
      <c r="AY28" s="187"/>
      <c r="AZ28" s="187"/>
      <c r="BA28" s="187"/>
      <c r="BB28" s="187"/>
      <c r="BC28" s="188"/>
      <c r="BD28" s="198" t="s">
        <v>415</v>
      </c>
      <c r="BE28" s="199"/>
      <c r="BF28" s="199"/>
      <c r="BG28" s="199"/>
      <c r="BH28" s="199"/>
      <c r="BI28" s="199"/>
      <c r="BJ28" s="199"/>
      <c r="BK28" s="199"/>
      <c r="BL28" s="199"/>
      <c r="BM28" s="199"/>
      <c r="BN28" s="199"/>
      <c r="BO28" s="199"/>
      <c r="BP28" s="199"/>
      <c r="BQ28" s="199"/>
      <c r="BR28" s="199"/>
      <c r="BS28" s="199"/>
      <c r="BT28" s="199"/>
      <c r="BU28" s="200"/>
      <c r="BV28" s="198" t="s">
        <v>415</v>
      </c>
      <c r="BW28" s="199"/>
      <c r="BX28" s="199"/>
      <c r="BY28" s="199"/>
      <c r="BZ28" s="199"/>
      <c r="CA28" s="199"/>
      <c r="CB28" s="199"/>
      <c r="CC28" s="199"/>
      <c r="CD28" s="199"/>
      <c r="CE28" s="199"/>
      <c r="CF28" s="199"/>
      <c r="CG28" s="199"/>
      <c r="CH28" s="199"/>
      <c r="CI28" s="200"/>
      <c r="CJ28" s="198" t="s">
        <v>415</v>
      </c>
      <c r="CK28" s="199"/>
      <c r="CL28" s="199"/>
      <c r="CM28" s="199"/>
      <c r="CN28" s="199"/>
      <c r="CO28" s="199"/>
      <c r="CP28" s="199"/>
      <c r="CQ28" s="199"/>
      <c r="CR28" s="199"/>
      <c r="CS28" s="199"/>
      <c r="CT28" s="199"/>
      <c r="CU28" s="199"/>
      <c r="CV28" s="199"/>
      <c r="CW28" s="199"/>
      <c r="CX28" s="200"/>
      <c r="CY28" s="198" t="s">
        <v>415</v>
      </c>
      <c r="CZ28" s="199"/>
      <c r="DA28" s="199"/>
      <c r="DB28" s="199"/>
      <c r="DC28" s="199"/>
      <c r="DD28" s="199"/>
      <c r="DE28" s="199"/>
      <c r="DF28" s="199"/>
      <c r="DG28" s="199"/>
      <c r="DH28" s="199"/>
      <c r="DI28" s="199"/>
      <c r="DJ28" s="199"/>
      <c r="DK28" s="199"/>
      <c r="DL28" s="199"/>
      <c r="DM28" s="200"/>
      <c r="DN28" s="198" t="s">
        <v>415</v>
      </c>
      <c r="DO28" s="199"/>
      <c r="DP28" s="199"/>
      <c r="DQ28" s="199"/>
      <c r="DR28" s="199"/>
      <c r="DS28" s="199"/>
      <c r="DT28" s="199"/>
      <c r="DU28" s="199"/>
      <c r="DV28" s="199"/>
      <c r="DW28" s="199"/>
      <c r="DX28" s="199"/>
      <c r="DY28" s="199"/>
      <c r="DZ28" s="199"/>
      <c r="EA28" s="199"/>
      <c r="EB28" s="200"/>
      <c r="EC28" s="198" t="s">
        <v>415</v>
      </c>
      <c r="ED28" s="199"/>
      <c r="EE28" s="199"/>
      <c r="EF28" s="199"/>
      <c r="EG28" s="199"/>
      <c r="EH28" s="199"/>
      <c r="EI28" s="199"/>
      <c r="EJ28" s="199"/>
      <c r="EK28" s="199"/>
      <c r="EL28" s="199"/>
      <c r="EM28" s="199"/>
      <c r="EN28" s="199"/>
      <c r="EO28" s="199"/>
      <c r="EP28" s="199"/>
      <c r="EQ28" s="200"/>
      <c r="ER28" s="223" t="s">
        <v>415</v>
      </c>
      <c r="ES28" s="249"/>
      <c r="ET28" s="249"/>
      <c r="EU28" s="249"/>
      <c r="EV28" s="249"/>
      <c r="EW28" s="249"/>
      <c r="EX28" s="249"/>
      <c r="EY28" s="249"/>
      <c r="EZ28" s="249"/>
      <c r="FA28" s="249"/>
      <c r="FB28" s="249"/>
      <c r="FC28" s="249"/>
      <c r="FD28" s="249"/>
      <c r="FE28" s="249"/>
      <c r="FF28" s="249"/>
      <c r="FG28" s="249"/>
      <c r="FH28" s="249"/>
      <c r="FI28" s="249"/>
      <c r="FJ28" s="249"/>
      <c r="FK28" s="250"/>
    </row>
    <row r="29" spans="1:167" x14ac:dyDescent="0.25">
      <c r="A29" s="198" t="s">
        <v>164</v>
      </c>
      <c r="B29" s="199"/>
      <c r="C29" s="199"/>
      <c r="D29" s="199"/>
      <c r="E29" s="199"/>
      <c r="F29" s="199"/>
      <c r="G29" s="199"/>
      <c r="H29" s="200"/>
      <c r="I29" s="30"/>
      <c r="J29" s="237" t="s">
        <v>444</v>
      </c>
      <c r="K29" s="237"/>
      <c r="L29" s="237"/>
      <c r="M29" s="237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7"/>
      <c r="AC29" s="237"/>
      <c r="AD29" s="237"/>
      <c r="AE29" s="237"/>
      <c r="AF29" s="237"/>
      <c r="AG29" s="237"/>
      <c r="AH29" s="237"/>
      <c r="AI29" s="237"/>
      <c r="AJ29" s="237"/>
      <c r="AK29" s="237"/>
      <c r="AL29" s="237"/>
      <c r="AM29" s="237"/>
      <c r="AN29" s="237"/>
      <c r="AO29" s="278"/>
      <c r="AP29" s="186" t="s">
        <v>445</v>
      </c>
      <c r="AQ29" s="187"/>
      <c r="AR29" s="187"/>
      <c r="AS29" s="187"/>
      <c r="AT29" s="187"/>
      <c r="AU29" s="187"/>
      <c r="AV29" s="187"/>
      <c r="AW29" s="187"/>
      <c r="AX29" s="187"/>
      <c r="AY29" s="187"/>
      <c r="AZ29" s="187"/>
      <c r="BA29" s="187"/>
      <c r="BB29" s="187"/>
      <c r="BC29" s="188"/>
      <c r="BD29" s="198" t="s">
        <v>415</v>
      </c>
      <c r="BE29" s="199"/>
      <c r="BF29" s="199"/>
      <c r="BG29" s="199"/>
      <c r="BH29" s="199"/>
      <c r="BI29" s="199"/>
      <c r="BJ29" s="199"/>
      <c r="BK29" s="199"/>
      <c r="BL29" s="199"/>
      <c r="BM29" s="199"/>
      <c r="BN29" s="199"/>
      <c r="BO29" s="199"/>
      <c r="BP29" s="199"/>
      <c r="BQ29" s="199"/>
      <c r="BR29" s="199"/>
      <c r="BS29" s="199"/>
      <c r="BT29" s="199"/>
      <c r="BU29" s="200"/>
      <c r="BV29" s="198" t="s">
        <v>415</v>
      </c>
      <c r="BW29" s="199"/>
      <c r="BX29" s="199"/>
      <c r="BY29" s="199"/>
      <c r="BZ29" s="199"/>
      <c r="CA29" s="199"/>
      <c r="CB29" s="199"/>
      <c r="CC29" s="199"/>
      <c r="CD29" s="199"/>
      <c r="CE29" s="199"/>
      <c r="CF29" s="199"/>
      <c r="CG29" s="199"/>
      <c r="CH29" s="199"/>
      <c r="CI29" s="200"/>
      <c r="CJ29" s="198" t="s">
        <v>415</v>
      </c>
      <c r="CK29" s="199"/>
      <c r="CL29" s="199"/>
      <c r="CM29" s="199"/>
      <c r="CN29" s="199"/>
      <c r="CO29" s="199"/>
      <c r="CP29" s="199"/>
      <c r="CQ29" s="199"/>
      <c r="CR29" s="199"/>
      <c r="CS29" s="199"/>
      <c r="CT29" s="199"/>
      <c r="CU29" s="199"/>
      <c r="CV29" s="199"/>
      <c r="CW29" s="199"/>
      <c r="CX29" s="200"/>
      <c r="CY29" s="198" t="s">
        <v>415</v>
      </c>
      <c r="CZ29" s="199"/>
      <c r="DA29" s="199"/>
      <c r="DB29" s="199"/>
      <c r="DC29" s="199"/>
      <c r="DD29" s="199"/>
      <c r="DE29" s="199"/>
      <c r="DF29" s="199"/>
      <c r="DG29" s="199"/>
      <c r="DH29" s="199"/>
      <c r="DI29" s="199"/>
      <c r="DJ29" s="199"/>
      <c r="DK29" s="199"/>
      <c r="DL29" s="199"/>
      <c r="DM29" s="200"/>
      <c r="DN29" s="198" t="s">
        <v>415</v>
      </c>
      <c r="DO29" s="199"/>
      <c r="DP29" s="199"/>
      <c r="DQ29" s="199"/>
      <c r="DR29" s="199"/>
      <c r="DS29" s="199"/>
      <c r="DT29" s="199"/>
      <c r="DU29" s="199"/>
      <c r="DV29" s="199"/>
      <c r="DW29" s="199"/>
      <c r="DX29" s="199"/>
      <c r="DY29" s="199"/>
      <c r="DZ29" s="199"/>
      <c r="EA29" s="199"/>
      <c r="EB29" s="200"/>
      <c r="EC29" s="198" t="s">
        <v>415</v>
      </c>
      <c r="ED29" s="199"/>
      <c r="EE29" s="199"/>
      <c r="EF29" s="199"/>
      <c r="EG29" s="199"/>
      <c r="EH29" s="199"/>
      <c r="EI29" s="199"/>
      <c r="EJ29" s="199"/>
      <c r="EK29" s="199"/>
      <c r="EL29" s="199"/>
      <c r="EM29" s="199"/>
      <c r="EN29" s="199"/>
      <c r="EO29" s="199"/>
      <c r="EP29" s="199"/>
      <c r="EQ29" s="200"/>
      <c r="ER29" s="223" t="s">
        <v>415</v>
      </c>
      <c r="ES29" s="249"/>
      <c r="ET29" s="249"/>
      <c r="EU29" s="249"/>
      <c r="EV29" s="249"/>
      <c r="EW29" s="249"/>
      <c r="EX29" s="249"/>
      <c r="EY29" s="249"/>
      <c r="EZ29" s="249"/>
      <c r="FA29" s="249"/>
      <c r="FB29" s="249"/>
      <c r="FC29" s="249"/>
      <c r="FD29" s="249"/>
      <c r="FE29" s="249"/>
      <c r="FF29" s="249"/>
      <c r="FG29" s="249"/>
      <c r="FH29" s="249"/>
      <c r="FI29" s="249"/>
      <c r="FJ29" s="249"/>
      <c r="FK29" s="250"/>
    </row>
    <row r="30" spans="1:167" x14ac:dyDescent="0.25">
      <c r="A30" s="198" t="s">
        <v>374</v>
      </c>
      <c r="B30" s="199"/>
      <c r="C30" s="199"/>
      <c r="D30" s="199"/>
      <c r="E30" s="199"/>
      <c r="F30" s="199"/>
      <c r="G30" s="199"/>
      <c r="H30" s="200"/>
      <c r="I30" s="30"/>
      <c r="J30" s="237" t="s">
        <v>446</v>
      </c>
      <c r="K30" s="237"/>
      <c r="L30" s="237"/>
      <c r="M30" s="237"/>
      <c r="N30" s="237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7"/>
      <c r="AC30" s="237"/>
      <c r="AD30" s="237"/>
      <c r="AE30" s="237"/>
      <c r="AF30" s="237"/>
      <c r="AG30" s="237"/>
      <c r="AH30" s="237"/>
      <c r="AI30" s="237"/>
      <c r="AJ30" s="237"/>
      <c r="AK30" s="237"/>
      <c r="AL30" s="237"/>
      <c r="AM30" s="237"/>
      <c r="AN30" s="237"/>
      <c r="AO30" s="278"/>
      <c r="AP30" s="186" t="s">
        <v>448</v>
      </c>
      <c r="AQ30" s="187"/>
      <c r="AR30" s="187"/>
      <c r="AS30" s="187"/>
      <c r="AT30" s="187"/>
      <c r="AU30" s="187"/>
      <c r="AV30" s="187"/>
      <c r="AW30" s="187"/>
      <c r="AX30" s="187"/>
      <c r="AY30" s="187"/>
      <c r="AZ30" s="187"/>
      <c r="BA30" s="187"/>
      <c r="BB30" s="187"/>
      <c r="BC30" s="188"/>
      <c r="BD30" s="198" t="s">
        <v>415</v>
      </c>
      <c r="BE30" s="199"/>
      <c r="BF30" s="199"/>
      <c r="BG30" s="199"/>
      <c r="BH30" s="199"/>
      <c r="BI30" s="199"/>
      <c r="BJ30" s="199"/>
      <c r="BK30" s="199"/>
      <c r="BL30" s="199"/>
      <c r="BM30" s="199"/>
      <c r="BN30" s="199"/>
      <c r="BO30" s="199"/>
      <c r="BP30" s="199"/>
      <c r="BQ30" s="199"/>
      <c r="BR30" s="199"/>
      <c r="BS30" s="199"/>
      <c r="BT30" s="199"/>
      <c r="BU30" s="200"/>
      <c r="BV30" s="198" t="s">
        <v>415</v>
      </c>
      <c r="BW30" s="199"/>
      <c r="BX30" s="199"/>
      <c r="BY30" s="199"/>
      <c r="BZ30" s="199"/>
      <c r="CA30" s="199"/>
      <c r="CB30" s="199"/>
      <c r="CC30" s="199"/>
      <c r="CD30" s="199"/>
      <c r="CE30" s="199"/>
      <c r="CF30" s="199"/>
      <c r="CG30" s="199"/>
      <c r="CH30" s="199"/>
      <c r="CI30" s="200"/>
      <c r="CJ30" s="198" t="s">
        <v>415</v>
      </c>
      <c r="CK30" s="199"/>
      <c r="CL30" s="199"/>
      <c r="CM30" s="199"/>
      <c r="CN30" s="199"/>
      <c r="CO30" s="199"/>
      <c r="CP30" s="199"/>
      <c r="CQ30" s="199"/>
      <c r="CR30" s="199"/>
      <c r="CS30" s="199"/>
      <c r="CT30" s="199"/>
      <c r="CU30" s="199"/>
      <c r="CV30" s="199"/>
      <c r="CW30" s="199"/>
      <c r="CX30" s="200"/>
      <c r="CY30" s="198" t="s">
        <v>415</v>
      </c>
      <c r="CZ30" s="199"/>
      <c r="DA30" s="199"/>
      <c r="DB30" s="199"/>
      <c r="DC30" s="199"/>
      <c r="DD30" s="199"/>
      <c r="DE30" s="199"/>
      <c r="DF30" s="199"/>
      <c r="DG30" s="199"/>
      <c r="DH30" s="199"/>
      <c r="DI30" s="199"/>
      <c r="DJ30" s="199"/>
      <c r="DK30" s="199"/>
      <c r="DL30" s="199"/>
      <c r="DM30" s="200"/>
      <c r="DN30" s="198" t="s">
        <v>415</v>
      </c>
      <c r="DO30" s="199"/>
      <c r="DP30" s="199"/>
      <c r="DQ30" s="199"/>
      <c r="DR30" s="199"/>
      <c r="DS30" s="199"/>
      <c r="DT30" s="199"/>
      <c r="DU30" s="199"/>
      <c r="DV30" s="199"/>
      <c r="DW30" s="199"/>
      <c r="DX30" s="199"/>
      <c r="DY30" s="199"/>
      <c r="DZ30" s="199"/>
      <c r="EA30" s="199"/>
      <c r="EB30" s="200"/>
      <c r="EC30" s="198" t="s">
        <v>415</v>
      </c>
      <c r="ED30" s="199"/>
      <c r="EE30" s="199"/>
      <c r="EF30" s="199"/>
      <c r="EG30" s="199"/>
      <c r="EH30" s="199"/>
      <c r="EI30" s="199"/>
      <c r="EJ30" s="199"/>
      <c r="EK30" s="199"/>
      <c r="EL30" s="199"/>
      <c r="EM30" s="199"/>
      <c r="EN30" s="199"/>
      <c r="EO30" s="199"/>
      <c r="EP30" s="199"/>
      <c r="EQ30" s="200"/>
      <c r="ER30" s="223" t="s">
        <v>415</v>
      </c>
      <c r="ES30" s="249"/>
      <c r="ET30" s="249"/>
      <c r="EU30" s="249"/>
      <c r="EV30" s="249"/>
      <c r="EW30" s="249"/>
      <c r="EX30" s="249"/>
      <c r="EY30" s="249"/>
      <c r="EZ30" s="249"/>
      <c r="FA30" s="249"/>
      <c r="FB30" s="249"/>
      <c r="FC30" s="249"/>
      <c r="FD30" s="249"/>
      <c r="FE30" s="249"/>
      <c r="FF30" s="249"/>
      <c r="FG30" s="249"/>
      <c r="FH30" s="249"/>
      <c r="FI30" s="249"/>
      <c r="FJ30" s="249"/>
      <c r="FK30" s="250"/>
    </row>
    <row r="31" spans="1:167" x14ac:dyDescent="0.25">
      <c r="A31" s="198" t="s">
        <v>375</v>
      </c>
      <c r="B31" s="199"/>
      <c r="C31" s="199"/>
      <c r="D31" s="199"/>
      <c r="E31" s="199"/>
      <c r="F31" s="199"/>
      <c r="G31" s="199"/>
      <c r="H31" s="200"/>
      <c r="I31" s="30"/>
      <c r="J31" s="237" t="s">
        <v>117</v>
      </c>
      <c r="K31" s="237"/>
      <c r="L31" s="237"/>
      <c r="M31" s="237"/>
      <c r="N31" s="237"/>
      <c r="O31" s="237"/>
      <c r="P31" s="237"/>
      <c r="Q31" s="237"/>
      <c r="R31" s="237"/>
      <c r="S31" s="237"/>
      <c r="T31" s="237"/>
      <c r="U31" s="237"/>
      <c r="V31" s="237"/>
      <c r="W31" s="237"/>
      <c r="X31" s="237"/>
      <c r="Y31" s="237"/>
      <c r="Z31" s="237"/>
      <c r="AA31" s="237"/>
      <c r="AB31" s="237"/>
      <c r="AC31" s="237"/>
      <c r="AD31" s="237"/>
      <c r="AE31" s="237"/>
      <c r="AF31" s="237"/>
      <c r="AG31" s="237"/>
      <c r="AH31" s="237"/>
      <c r="AI31" s="237"/>
      <c r="AJ31" s="237"/>
      <c r="AK31" s="237"/>
      <c r="AL31" s="237"/>
      <c r="AM31" s="237"/>
      <c r="AN31" s="237"/>
      <c r="AO31" s="278"/>
      <c r="AP31" s="186" t="s">
        <v>448</v>
      </c>
      <c r="AQ31" s="187"/>
      <c r="AR31" s="187"/>
      <c r="AS31" s="187"/>
      <c r="AT31" s="187"/>
      <c r="AU31" s="187"/>
      <c r="AV31" s="187"/>
      <c r="AW31" s="187"/>
      <c r="AX31" s="187"/>
      <c r="AY31" s="187"/>
      <c r="AZ31" s="187"/>
      <c r="BA31" s="187"/>
      <c r="BB31" s="187"/>
      <c r="BC31" s="188"/>
      <c r="BD31" s="198" t="s">
        <v>415</v>
      </c>
      <c r="BE31" s="199"/>
      <c r="BF31" s="199"/>
      <c r="BG31" s="199"/>
      <c r="BH31" s="199"/>
      <c r="BI31" s="199"/>
      <c r="BJ31" s="199"/>
      <c r="BK31" s="199"/>
      <c r="BL31" s="199"/>
      <c r="BM31" s="199"/>
      <c r="BN31" s="199"/>
      <c r="BO31" s="199"/>
      <c r="BP31" s="199"/>
      <c r="BQ31" s="199"/>
      <c r="BR31" s="199"/>
      <c r="BS31" s="199"/>
      <c r="BT31" s="199"/>
      <c r="BU31" s="200"/>
      <c r="BV31" s="198" t="s">
        <v>415</v>
      </c>
      <c r="BW31" s="199"/>
      <c r="BX31" s="199"/>
      <c r="BY31" s="199"/>
      <c r="BZ31" s="199"/>
      <c r="CA31" s="199"/>
      <c r="CB31" s="199"/>
      <c r="CC31" s="199"/>
      <c r="CD31" s="199"/>
      <c r="CE31" s="199"/>
      <c r="CF31" s="199"/>
      <c r="CG31" s="199"/>
      <c r="CH31" s="199"/>
      <c r="CI31" s="200"/>
      <c r="CJ31" s="198" t="s">
        <v>415</v>
      </c>
      <c r="CK31" s="199"/>
      <c r="CL31" s="199"/>
      <c r="CM31" s="199"/>
      <c r="CN31" s="199"/>
      <c r="CO31" s="199"/>
      <c r="CP31" s="199"/>
      <c r="CQ31" s="199"/>
      <c r="CR31" s="199"/>
      <c r="CS31" s="199"/>
      <c r="CT31" s="199"/>
      <c r="CU31" s="199"/>
      <c r="CV31" s="199"/>
      <c r="CW31" s="199"/>
      <c r="CX31" s="200"/>
      <c r="CY31" s="198" t="s">
        <v>415</v>
      </c>
      <c r="CZ31" s="199"/>
      <c r="DA31" s="199"/>
      <c r="DB31" s="199"/>
      <c r="DC31" s="199"/>
      <c r="DD31" s="199"/>
      <c r="DE31" s="199"/>
      <c r="DF31" s="199"/>
      <c r="DG31" s="199"/>
      <c r="DH31" s="199"/>
      <c r="DI31" s="199"/>
      <c r="DJ31" s="199"/>
      <c r="DK31" s="199"/>
      <c r="DL31" s="199"/>
      <c r="DM31" s="200"/>
      <c r="DN31" s="198" t="s">
        <v>415</v>
      </c>
      <c r="DO31" s="199"/>
      <c r="DP31" s="199"/>
      <c r="DQ31" s="199"/>
      <c r="DR31" s="199"/>
      <c r="DS31" s="199"/>
      <c r="DT31" s="199"/>
      <c r="DU31" s="199"/>
      <c r="DV31" s="199"/>
      <c r="DW31" s="199"/>
      <c r="DX31" s="199"/>
      <c r="DY31" s="199"/>
      <c r="DZ31" s="199"/>
      <c r="EA31" s="199"/>
      <c r="EB31" s="200"/>
      <c r="EC31" s="198" t="s">
        <v>415</v>
      </c>
      <c r="ED31" s="199"/>
      <c r="EE31" s="199"/>
      <c r="EF31" s="199"/>
      <c r="EG31" s="199"/>
      <c r="EH31" s="199"/>
      <c r="EI31" s="199"/>
      <c r="EJ31" s="199"/>
      <c r="EK31" s="199"/>
      <c r="EL31" s="199"/>
      <c r="EM31" s="199"/>
      <c r="EN31" s="199"/>
      <c r="EO31" s="199"/>
      <c r="EP31" s="199"/>
      <c r="EQ31" s="200"/>
      <c r="ER31" s="223" t="s">
        <v>415</v>
      </c>
      <c r="ES31" s="249"/>
      <c r="ET31" s="249"/>
      <c r="EU31" s="249"/>
      <c r="EV31" s="249"/>
      <c r="EW31" s="249"/>
      <c r="EX31" s="249"/>
      <c r="EY31" s="249"/>
      <c r="EZ31" s="249"/>
      <c r="FA31" s="249"/>
      <c r="FB31" s="249"/>
      <c r="FC31" s="249"/>
      <c r="FD31" s="249"/>
      <c r="FE31" s="249"/>
      <c r="FF31" s="249"/>
      <c r="FG31" s="249"/>
      <c r="FH31" s="249"/>
      <c r="FI31" s="249"/>
      <c r="FJ31" s="249"/>
      <c r="FK31" s="250"/>
    </row>
    <row r="32" spans="1:167" x14ac:dyDescent="0.25">
      <c r="A32" s="198" t="s">
        <v>93</v>
      </c>
      <c r="B32" s="199"/>
      <c r="C32" s="199"/>
      <c r="D32" s="199"/>
      <c r="E32" s="199"/>
      <c r="F32" s="199"/>
      <c r="G32" s="199"/>
      <c r="H32" s="200"/>
      <c r="I32" s="30"/>
      <c r="J32" s="276" t="s">
        <v>449</v>
      </c>
      <c r="K32" s="276"/>
      <c r="L32" s="276"/>
      <c r="M32" s="276"/>
      <c r="N32" s="276"/>
      <c r="O32" s="276"/>
      <c r="P32" s="276"/>
      <c r="Q32" s="276"/>
      <c r="R32" s="276"/>
      <c r="S32" s="276"/>
      <c r="T32" s="276"/>
      <c r="U32" s="276"/>
      <c r="V32" s="276"/>
      <c r="W32" s="276"/>
      <c r="X32" s="276"/>
      <c r="Y32" s="276"/>
      <c r="Z32" s="276"/>
      <c r="AA32" s="276"/>
      <c r="AB32" s="276"/>
      <c r="AC32" s="276"/>
      <c r="AD32" s="276"/>
      <c r="AE32" s="276"/>
      <c r="AF32" s="276"/>
      <c r="AG32" s="276"/>
      <c r="AH32" s="276"/>
      <c r="AI32" s="276"/>
      <c r="AJ32" s="276"/>
      <c r="AK32" s="276"/>
      <c r="AL32" s="276"/>
      <c r="AM32" s="276"/>
      <c r="AN32" s="276"/>
      <c r="AO32" s="276"/>
      <c r="AP32" s="276"/>
      <c r="AQ32" s="276"/>
      <c r="AR32" s="276"/>
      <c r="AS32" s="276"/>
      <c r="AT32" s="276"/>
      <c r="AU32" s="276"/>
      <c r="AV32" s="276"/>
      <c r="AW32" s="276"/>
      <c r="AX32" s="276"/>
      <c r="AY32" s="276"/>
      <c r="AZ32" s="276"/>
      <c r="BA32" s="276"/>
      <c r="BB32" s="276"/>
      <c r="BC32" s="276"/>
      <c r="BD32" s="276"/>
      <c r="BE32" s="276"/>
      <c r="BF32" s="276"/>
      <c r="BG32" s="276"/>
      <c r="BH32" s="276"/>
      <c r="BI32" s="276"/>
      <c r="BJ32" s="276"/>
      <c r="BK32" s="276"/>
      <c r="BL32" s="276"/>
      <c r="BM32" s="276"/>
      <c r="BN32" s="276"/>
      <c r="BO32" s="276"/>
      <c r="BP32" s="276"/>
      <c r="BQ32" s="276"/>
      <c r="BR32" s="276"/>
      <c r="BS32" s="276"/>
      <c r="BT32" s="276"/>
      <c r="BU32" s="276"/>
      <c r="BV32" s="276"/>
      <c r="BW32" s="276"/>
      <c r="BX32" s="276"/>
      <c r="BY32" s="276"/>
      <c r="BZ32" s="276"/>
      <c r="CA32" s="276"/>
      <c r="CB32" s="276"/>
      <c r="CC32" s="276"/>
      <c r="CD32" s="276"/>
      <c r="CE32" s="276"/>
      <c r="CF32" s="276"/>
      <c r="CG32" s="276"/>
      <c r="CH32" s="276"/>
      <c r="CI32" s="276"/>
      <c r="CJ32" s="276"/>
      <c r="CK32" s="276"/>
      <c r="CL32" s="276"/>
      <c r="CM32" s="276"/>
      <c r="CN32" s="276"/>
      <c r="CO32" s="276"/>
      <c r="CP32" s="276"/>
      <c r="CQ32" s="276"/>
      <c r="CR32" s="276"/>
      <c r="CS32" s="276"/>
      <c r="CT32" s="276"/>
      <c r="CU32" s="276"/>
      <c r="CV32" s="276"/>
      <c r="CW32" s="276"/>
      <c r="CX32" s="276"/>
      <c r="CY32" s="276"/>
      <c r="CZ32" s="276"/>
      <c r="DA32" s="276"/>
      <c r="DB32" s="276"/>
      <c r="DC32" s="276"/>
      <c r="DD32" s="276"/>
      <c r="DE32" s="276"/>
      <c r="DF32" s="276"/>
      <c r="DG32" s="276"/>
      <c r="DH32" s="276"/>
      <c r="DI32" s="276"/>
      <c r="DJ32" s="276"/>
      <c r="DK32" s="276"/>
      <c r="DL32" s="276"/>
      <c r="DM32" s="276"/>
      <c r="DN32" s="276"/>
      <c r="DO32" s="276"/>
      <c r="DP32" s="276"/>
      <c r="DQ32" s="276"/>
      <c r="DR32" s="276"/>
      <c r="DS32" s="276"/>
      <c r="DT32" s="276"/>
      <c r="DU32" s="276"/>
      <c r="DV32" s="276"/>
      <c r="DW32" s="276"/>
      <c r="DX32" s="276"/>
      <c r="DY32" s="276"/>
      <c r="DZ32" s="276"/>
      <c r="EA32" s="276"/>
      <c r="EB32" s="276"/>
      <c r="EC32" s="276"/>
      <c r="ED32" s="276"/>
      <c r="EE32" s="276"/>
      <c r="EF32" s="276"/>
      <c r="EG32" s="276"/>
      <c r="EH32" s="276"/>
      <c r="EI32" s="276"/>
      <c r="EJ32" s="276"/>
      <c r="EK32" s="276"/>
      <c r="EL32" s="276"/>
      <c r="EM32" s="276"/>
      <c r="EN32" s="276"/>
      <c r="EO32" s="276"/>
      <c r="EP32" s="276"/>
      <c r="EQ32" s="276"/>
      <c r="ER32" s="276"/>
      <c r="ES32" s="276"/>
      <c r="ET32" s="276"/>
      <c r="EU32" s="276"/>
      <c r="EV32" s="276"/>
      <c r="EW32" s="276"/>
      <c r="EX32" s="276"/>
      <c r="EY32" s="276"/>
      <c r="EZ32" s="276"/>
      <c r="FA32" s="276"/>
      <c r="FB32" s="276"/>
      <c r="FC32" s="276"/>
      <c r="FD32" s="276"/>
      <c r="FE32" s="276"/>
      <c r="FF32" s="276"/>
      <c r="FG32" s="276"/>
      <c r="FH32" s="276"/>
      <c r="FI32" s="276"/>
      <c r="FJ32" s="276"/>
      <c r="FK32" s="277"/>
    </row>
    <row r="33" spans="1:167" ht="15" customHeight="1" x14ac:dyDescent="0.25">
      <c r="A33" s="198" t="s">
        <v>95</v>
      </c>
      <c r="B33" s="199"/>
      <c r="C33" s="199"/>
      <c r="D33" s="199"/>
      <c r="E33" s="199"/>
      <c r="F33" s="199"/>
      <c r="G33" s="199"/>
      <c r="H33" s="200"/>
      <c r="I33" s="30"/>
      <c r="J33" s="237" t="s">
        <v>69</v>
      </c>
      <c r="K33" s="237"/>
      <c r="L33" s="237"/>
      <c r="M33" s="237"/>
      <c r="N33" s="237"/>
      <c r="O33" s="237"/>
      <c r="P33" s="237"/>
      <c r="Q33" s="237"/>
      <c r="R33" s="237"/>
      <c r="S33" s="237"/>
      <c r="T33" s="237"/>
      <c r="U33" s="237"/>
      <c r="V33" s="237"/>
      <c r="W33" s="237"/>
      <c r="X33" s="237"/>
      <c r="Y33" s="237"/>
      <c r="Z33" s="237"/>
      <c r="AA33" s="237"/>
      <c r="AB33" s="237"/>
      <c r="AC33" s="237"/>
      <c r="AD33" s="237"/>
      <c r="AE33" s="237"/>
      <c r="AF33" s="237"/>
      <c r="AG33" s="237"/>
      <c r="AH33" s="237"/>
      <c r="AI33" s="237"/>
      <c r="AJ33" s="237"/>
      <c r="AK33" s="237"/>
      <c r="AL33" s="237"/>
      <c r="AM33" s="237"/>
      <c r="AN33" s="237"/>
      <c r="AO33" s="278"/>
      <c r="AP33" s="186" t="s">
        <v>129</v>
      </c>
      <c r="AQ33" s="187"/>
      <c r="AR33" s="187"/>
      <c r="AS33" s="187"/>
      <c r="AT33" s="187"/>
      <c r="AU33" s="187"/>
      <c r="AV33" s="187"/>
      <c r="AW33" s="187"/>
      <c r="AX33" s="187"/>
      <c r="AY33" s="187"/>
      <c r="AZ33" s="187"/>
      <c r="BA33" s="187"/>
      <c r="BB33" s="187"/>
      <c r="BC33" s="188"/>
      <c r="BD33" s="198" t="s">
        <v>415</v>
      </c>
      <c r="BE33" s="199"/>
      <c r="BF33" s="199"/>
      <c r="BG33" s="199"/>
      <c r="BH33" s="199"/>
      <c r="BI33" s="199"/>
      <c r="BJ33" s="199"/>
      <c r="BK33" s="199"/>
      <c r="BL33" s="199"/>
      <c r="BM33" s="199"/>
      <c r="BN33" s="199"/>
      <c r="BO33" s="199"/>
      <c r="BP33" s="199"/>
      <c r="BQ33" s="199"/>
      <c r="BR33" s="199"/>
      <c r="BS33" s="199"/>
      <c r="BT33" s="199"/>
      <c r="BU33" s="200"/>
      <c r="BV33" s="198" t="s">
        <v>415</v>
      </c>
      <c r="BW33" s="199"/>
      <c r="BX33" s="199"/>
      <c r="BY33" s="199"/>
      <c r="BZ33" s="199"/>
      <c r="CA33" s="199"/>
      <c r="CB33" s="199"/>
      <c r="CC33" s="199"/>
      <c r="CD33" s="199"/>
      <c r="CE33" s="199"/>
      <c r="CF33" s="199"/>
      <c r="CG33" s="199"/>
      <c r="CH33" s="199"/>
      <c r="CI33" s="200"/>
      <c r="CJ33" s="198" t="s">
        <v>415</v>
      </c>
      <c r="CK33" s="199"/>
      <c r="CL33" s="199"/>
      <c r="CM33" s="199"/>
      <c r="CN33" s="199"/>
      <c r="CO33" s="199"/>
      <c r="CP33" s="199"/>
      <c r="CQ33" s="199"/>
      <c r="CR33" s="199"/>
      <c r="CS33" s="199"/>
      <c r="CT33" s="199"/>
      <c r="CU33" s="199"/>
      <c r="CV33" s="199"/>
      <c r="CW33" s="199"/>
      <c r="CX33" s="200"/>
      <c r="CY33" s="198" t="s">
        <v>415</v>
      </c>
      <c r="CZ33" s="199"/>
      <c r="DA33" s="199"/>
      <c r="DB33" s="199"/>
      <c r="DC33" s="199"/>
      <c r="DD33" s="199"/>
      <c r="DE33" s="199"/>
      <c r="DF33" s="199"/>
      <c r="DG33" s="199"/>
      <c r="DH33" s="199"/>
      <c r="DI33" s="199"/>
      <c r="DJ33" s="199"/>
      <c r="DK33" s="199"/>
      <c r="DL33" s="199"/>
      <c r="DM33" s="200"/>
      <c r="DN33" s="198" t="s">
        <v>415</v>
      </c>
      <c r="DO33" s="199"/>
      <c r="DP33" s="199"/>
      <c r="DQ33" s="199"/>
      <c r="DR33" s="199"/>
      <c r="DS33" s="199"/>
      <c r="DT33" s="199"/>
      <c r="DU33" s="199"/>
      <c r="DV33" s="199"/>
      <c r="DW33" s="199"/>
      <c r="DX33" s="199"/>
      <c r="DY33" s="199"/>
      <c r="DZ33" s="199"/>
      <c r="EA33" s="199"/>
      <c r="EB33" s="200"/>
      <c r="EC33" s="198" t="s">
        <v>415</v>
      </c>
      <c r="ED33" s="199"/>
      <c r="EE33" s="199"/>
      <c r="EF33" s="199"/>
      <c r="EG33" s="199"/>
      <c r="EH33" s="199"/>
      <c r="EI33" s="199"/>
      <c r="EJ33" s="199"/>
      <c r="EK33" s="199"/>
      <c r="EL33" s="199"/>
      <c r="EM33" s="199"/>
      <c r="EN33" s="199"/>
      <c r="EO33" s="199"/>
      <c r="EP33" s="199"/>
      <c r="EQ33" s="200"/>
      <c r="ER33" s="223" t="s">
        <v>415</v>
      </c>
      <c r="ES33" s="249"/>
      <c r="ET33" s="249"/>
      <c r="EU33" s="249"/>
      <c r="EV33" s="249"/>
      <c r="EW33" s="249"/>
      <c r="EX33" s="249"/>
      <c r="EY33" s="249"/>
      <c r="EZ33" s="249"/>
      <c r="FA33" s="249"/>
      <c r="FB33" s="249"/>
      <c r="FC33" s="249"/>
      <c r="FD33" s="249"/>
      <c r="FE33" s="249"/>
      <c r="FF33" s="249"/>
      <c r="FG33" s="249"/>
      <c r="FH33" s="249"/>
      <c r="FI33" s="249"/>
      <c r="FJ33" s="249"/>
      <c r="FK33" s="250"/>
    </row>
    <row r="34" spans="1:167" x14ac:dyDescent="0.25">
      <c r="A34" s="198" t="s">
        <v>100</v>
      </c>
      <c r="B34" s="199"/>
      <c r="C34" s="199"/>
      <c r="D34" s="199"/>
      <c r="E34" s="199"/>
      <c r="F34" s="199"/>
      <c r="G34" s="199"/>
      <c r="H34" s="200"/>
      <c r="I34" s="30"/>
      <c r="J34" s="237" t="s">
        <v>86</v>
      </c>
      <c r="K34" s="237"/>
      <c r="L34" s="237"/>
      <c r="M34" s="237"/>
      <c r="N34" s="237"/>
      <c r="O34" s="237"/>
      <c r="P34" s="237"/>
      <c r="Q34" s="237"/>
      <c r="R34" s="237"/>
      <c r="S34" s="237"/>
      <c r="T34" s="237"/>
      <c r="U34" s="237"/>
      <c r="V34" s="237"/>
      <c r="W34" s="237"/>
      <c r="X34" s="237"/>
      <c r="Y34" s="237"/>
      <c r="Z34" s="237"/>
      <c r="AA34" s="237"/>
      <c r="AB34" s="237"/>
      <c r="AC34" s="237"/>
      <c r="AD34" s="237"/>
      <c r="AE34" s="237"/>
      <c r="AF34" s="237"/>
      <c r="AG34" s="237"/>
      <c r="AH34" s="237"/>
      <c r="AI34" s="237"/>
      <c r="AJ34" s="237"/>
      <c r="AK34" s="237"/>
      <c r="AL34" s="237"/>
      <c r="AM34" s="237"/>
      <c r="AN34" s="237"/>
      <c r="AO34" s="278"/>
      <c r="AP34" s="186" t="s">
        <v>130</v>
      </c>
      <c r="AQ34" s="187"/>
      <c r="AR34" s="187"/>
      <c r="AS34" s="187"/>
      <c r="AT34" s="187"/>
      <c r="AU34" s="187"/>
      <c r="AV34" s="187"/>
      <c r="AW34" s="187"/>
      <c r="AX34" s="187"/>
      <c r="AY34" s="187"/>
      <c r="AZ34" s="187"/>
      <c r="BA34" s="187"/>
      <c r="BB34" s="187"/>
      <c r="BC34" s="188"/>
      <c r="BD34" s="198" t="s">
        <v>415</v>
      </c>
      <c r="BE34" s="199"/>
      <c r="BF34" s="199"/>
      <c r="BG34" s="199"/>
      <c r="BH34" s="199"/>
      <c r="BI34" s="199"/>
      <c r="BJ34" s="199"/>
      <c r="BK34" s="199"/>
      <c r="BL34" s="199"/>
      <c r="BM34" s="199"/>
      <c r="BN34" s="199"/>
      <c r="BO34" s="199"/>
      <c r="BP34" s="199"/>
      <c r="BQ34" s="199"/>
      <c r="BR34" s="199"/>
      <c r="BS34" s="199"/>
      <c r="BT34" s="199"/>
      <c r="BU34" s="200"/>
      <c r="BV34" s="198" t="s">
        <v>415</v>
      </c>
      <c r="BW34" s="199"/>
      <c r="BX34" s="199"/>
      <c r="BY34" s="199"/>
      <c r="BZ34" s="199"/>
      <c r="CA34" s="199"/>
      <c r="CB34" s="199"/>
      <c r="CC34" s="199"/>
      <c r="CD34" s="199"/>
      <c r="CE34" s="199"/>
      <c r="CF34" s="199"/>
      <c r="CG34" s="199"/>
      <c r="CH34" s="199"/>
      <c r="CI34" s="200"/>
      <c r="CJ34" s="198" t="s">
        <v>415</v>
      </c>
      <c r="CK34" s="199"/>
      <c r="CL34" s="199"/>
      <c r="CM34" s="199"/>
      <c r="CN34" s="199"/>
      <c r="CO34" s="199"/>
      <c r="CP34" s="199"/>
      <c r="CQ34" s="199"/>
      <c r="CR34" s="199"/>
      <c r="CS34" s="199"/>
      <c r="CT34" s="199"/>
      <c r="CU34" s="199"/>
      <c r="CV34" s="199"/>
      <c r="CW34" s="199"/>
      <c r="CX34" s="200"/>
      <c r="CY34" s="198" t="s">
        <v>415</v>
      </c>
      <c r="CZ34" s="199"/>
      <c r="DA34" s="199"/>
      <c r="DB34" s="199"/>
      <c r="DC34" s="199"/>
      <c r="DD34" s="199"/>
      <c r="DE34" s="199"/>
      <c r="DF34" s="199"/>
      <c r="DG34" s="199"/>
      <c r="DH34" s="199"/>
      <c r="DI34" s="199"/>
      <c r="DJ34" s="199"/>
      <c r="DK34" s="199"/>
      <c r="DL34" s="199"/>
      <c r="DM34" s="200"/>
      <c r="DN34" s="198" t="s">
        <v>415</v>
      </c>
      <c r="DO34" s="199"/>
      <c r="DP34" s="199"/>
      <c r="DQ34" s="199"/>
      <c r="DR34" s="199"/>
      <c r="DS34" s="199"/>
      <c r="DT34" s="199"/>
      <c r="DU34" s="199"/>
      <c r="DV34" s="199"/>
      <c r="DW34" s="199"/>
      <c r="DX34" s="199"/>
      <c r="DY34" s="199"/>
      <c r="DZ34" s="199"/>
      <c r="EA34" s="199"/>
      <c r="EB34" s="200"/>
      <c r="EC34" s="198" t="s">
        <v>415</v>
      </c>
      <c r="ED34" s="199"/>
      <c r="EE34" s="199"/>
      <c r="EF34" s="199"/>
      <c r="EG34" s="199"/>
      <c r="EH34" s="199"/>
      <c r="EI34" s="199"/>
      <c r="EJ34" s="199"/>
      <c r="EK34" s="199"/>
      <c r="EL34" s="199"/>
      <c r="EM34" s="199"/>
      <c r="EN34" s="199"/>
      <c r="EO34" s="199"/>
      <c r="EP34" s="199"/>
      <c r="EQ34" s="200"/>
      <c r="ER34" s="223" t="s">
        <v>415</v>
      </c>
      <c r="ES34" s="249"/>
      <c r="ET34" s="249"/>
      <c r="EU34" s="249"/>
      <c r="EV34" s="249"/>
      <c r="EW34" s="249"/>
      <c r="EX34" s="249"/>
      <c r="EY34" s="249"/>
      <c r="EZ34" s="249"/>
      <c r="FA34" s="249"/>
      <c r="FB34" s="249"/>
      <c r="FC34" s="249"/>
      <c r="FD34" s="249"/>
      <c r="FE34" s="249"/>
      <c r="FF34" s="249"/>
      <c r="FG34" s="249"/>
      <c r="FH34" s="249"/>
      <c r="FI34" s="249"/>
      <c r="FJ34" s="249"/>
      <c r="FK34" s="250"/>
    </row>
    <row r="35" spans="1:167" x14ac:dyDescent="0.25">
      <c r="A35" s="198" t="s">
        <v>102</v>
      </c>
      <c r="B35" s="199"/>
      <c r="C35" s="199"/>
      <c r="D35" s="199"/>
      <c r="E35" s="199"/>
      <c r="F35" s="199"/>
      <c r="G35" s="199"/>
      <c r="H35" s="200"/>
      <c r="I35" s="30"/>
      <c r="J35" s="237" t="s">
        <v>440</v>
      </c>
      <c r="K35" s="237"/>
      <c r="L35" s="237"/>
      <c r="M35" s="237"/>
      <c r="N35" s="237"/>
      <c r="O35" s="237"/>
      <c r="P35" s="237"/>
      <c r="Q35" s="237"/>
      <c r="R35" s="237"/>
      <c r="S35" s="237"/>
      <c r="T35" s="237"/>
      <c r="U35" s="237"/>
      <c r="V35" s="237"/>
      <c r="W35" s="237"/>
      <c r="X35" s="237"/>
      <c r="Y35" s="237"/>
      <c r="Z35" s="237"/>
      <c r="AA35" s="237"/>
      <c r="AB35" s="237"/>
      <c r="AC35" s="237"/>
      <c r="AD35" s="237"/>
      <c r="AE35" s="237"/>
      <c r="AF35" s="237"/>
      <c r="AG35" s="237"/>
      <c r="AH35" s="237"/>
      <c r="AI35" s="237"/>
      <c r="AJ35" s="237"/>
      <c r="AK35" s="237"/>
      <c r="AL35" s="237"/>
      <c r="AM35" s="237"/>
      <c r="AN35" s="237"/>
      <c r="AO35" s="278"/>
      <c r="AP35" s="186" t="s">
        <v>441</v>
      </c>
      <c r="AQ35" s="187"/>
      <c r="AR35" s="187"/>
      <c r="AS35" s="187"/>
      <c r="AT35" s="187"/>
      <c r="AU35" s="187"/>
      <c r="AV35" s="187"/>
      <c r="AW35" s="187"/>
      <c r="AX35" s="187"/>
      <c r="AY35" s="187"/>
      <c r="AZ35" s="187"/>
      <c r="BA35" s="187"/>
      <c r="BB35" s="187"/>
      <c r="BC35" s="188"/>
      <c r="BD35" s="198" t="s">
        <v>415</v>
      </c>
      <c r="BE35" s="199"/>
      <c r="BF35" s="199"/>
      <c r="BG35" s="199"/>
      <c r="BH35" s="199"/>
      <c r="BI35" s="199"/>
      <c r="BJ35" s="199"/>
      <c r="BK35" s="199"/>
      <c r="BL35" s="199"/>
      <c r="BM35" s="199"/>
      <c r="BN35" s="199"/>
      <c r="BO35" s="199"/>
      <c r="BP35" s="199"/>
      <c r="BQ35" s="199"/>
      <c r="BR35" s="199"/>
      <c r="BS35" s="199"/>
      <c r="BT35" s="199"/>
      <c r="BU35" s="200"/>
      <c r="BV35" s="198" t="s">
        <v>415</v>
      </c>
      <c r="BW35" s="199"/>
      <c r="BX35" s="199"/>
      <c r="BY35" s="199"/>
      <c r="BZ35" s="199"/>
      <c r="CA35" s="199"/>
      <c r="CB35" s="199"/>
      <c r="CC35" s="199"/>
      <c r="CD35" s="199"/>
      <c r="CE35" s="199"/>
      <c r="CF35" s="199"/>
      <c r="CG35" s="199"/>
      <c r="CH35" s="199"/>
      <c r="CI35" s="200"/>
      <c r="CJ35" s="198" t="s">
        <v>415</v>
      </c>
      <c r="CK35" s="199"/>
      <c r="CL35" s="199"/>
      <c r="CM35" s="199"/>
      <c r="CN35" s="199"/>
      <c r="CO35" s="199"/>
      <c r="CP35" s="199"/>
      <c r="CQ35" s="199"/>
      <c r="CR35" s="199"/>
      <c r="CS35" s="199"/>
      <c r="CT35" s="199"/>
      <c r="CU35" s="199"/>
      <c r="CV35" s="199"/>
      <c r="CW35" s="199"/>
      <c r="CX35" s="200"/>
      <c r="CY35" s="198" t="s">
        <v>415</v>
      </c>
      <c r="CZ35" s="199"/>
      <c r="DA35" s="199"/>
      <c r="DB35" s="199"/>
      <c r="DC35" s="199"/>
      <c r="DD35" s="199"/>
      <c r="DE35" s="199"/>
      <c r="DF35" s="199"/>
      <c r="DG35" s="199"/>
      <c r="DH35" s="199"/>
      <c r="DI35" s="199"/>
      <c r="DJ35" s="199"/>
      <c r="DK35" s="199"/>
      <c r="DL35" s="199"/>
      <c r="DM35" s="200"/>
      <c r="DN35" s="198" t="s">
        <v>415</v>
      </c>
      <c r="DO35" s="199"/>
      <c r="DP35" s="199"/>
      <c r="DQ35" s="199"/>
      <c r="DR35" s="199"/>
      <c r="DS35" s="199"/>
      <c r="DT35" s="199"/>
      <c r="DU35" s="199"/>
      <c r="DV35" s="199"/>
      <c r="DW35" s="199"/>
      <c r="DX35" s="199"/>
      <c r="DY35" s="199"/>
      <c r="DZ35" s="199"/>
      <c r="EA35" s="199"/>
      <c r="EB35" s="200"/>
      <c r="EC35" s="198" t="s">
        <v>415</v>
      </c>
      <c r="ED35" s="199"/>
      <c r="EE35" s="199"/>
      <c r="EF35" s="199"/>
      <c r="EG35" s="199"/>
      <c r="EH35" s="199"/>
      <c r="EI35" s="199"/>
      <c r="EJ35" s="199"/>
      <c r="EK35" s="199"/>
      <c r="EL35" s="199"/>
      <c r="EM35" s="199"/>
      <c r="EN35" s="199"/>
      <c r="EO35" s="199"/>
      <c r="EP35" s="199"/>
      <c r="EQ35" s="200"/>
      <c r="ER35" s="223" t="s">
        <v>415</v>
      </c>
      <c r="ES35" s="249"/>
      <c r="ET35" s="249"/>
      <c r="EU35" s="249"/>
      <c r="EV35" s="249"/>
      <c r="EW35" s="249"/>
      <c r="EX35" s="249"/>
      <c r="EY35" s="249"/>
      <c r="EZ35" s="249"/>
      <c r="FA35" s="249"/>
      <c r="FB35" s="249"/>
      <c r="FC35" s="249"/>
      <c r="FD35" s="249"/>
      <c r="FE35" s="249"/>
      <c r="FF35" s="249"/>
      <c r="FG35" s="249"/>
      <c r="FH35" s="249"/>
      <c r="FI35" s="249"/>
      <c r="FJ35" s="249"/>
      <c r="FK35" s="250"/>
    </row>
    <row r="36" spans="1:167" x14ac:dyDescent="0.25">
      <c r="A36" s="198" t="s">
        <v>103</v>
      </c>
      <c r="B36" s="199"/>
      <c r="C36" s="199"/>
      <c r="D36" s="199"/>
      <c r="E36" s="199"/>
      <c r="F36" s="199"/>
      <c r="G36" s="199"/>
      <c r="H36" s="200"/>
      <c r="I36" s="30"/>
      <c r="J36" s="237" t="s">
        <v>442</v>
      </c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7"/>
      <c r="AE36" s="237"/>
      <c r="AF36" s="237"/>
      <c r="AG36" s="237"/>
      <c r="AH36" s="237"/>
      <c r="AI36" s="237"/>
      <c r="AJ36" s="237"/>
      <c r="AK36" s="237"/>
      <c r="AL36" s="237"/>
      <c r="AM36" s="237"/>
      <c r="AN36" s="237"/>
      <c r="AO36" s="278"/>
      <c r="AP36" s="186" t="s">
        <v>441</v>
      </c>
      <c r="AQ36" s="187"/>
      <c r="AR36" s="187"/>
      <c r="AS36" s="187"/>
      <c r="AT36" s="187"/>
      <c r="AU36" s="187"/>
      <c r="AV36" s="187"/>
      <c r="AW36" s="187"/>
      <c r="AX36" s="187"/>
      <c r="AY36" s="187"/>
      <c r="AZ36" s="187"/>
      <c r="BA36" s="187"/>
      <c r="BB36" s="187"/>
      <c r="BC36" s="188"/>
      <c r="BD36" s="198" t="s">
        <v>415</v>
      </c>
      <c r="BE36" s="199"/>
      <c r="BF36" s="199"/>
      <c r="BG36" s="199"/>
      <c r="BH36" s="199"/>
      <c r="BI36" s="199"/>
      <c r="BJ36" s="199"/>
      <c r="BK36" s="199"/>
      <c r="BL36" s="199"/>
      <c r="BM36" s="199"/>
      <c r="BN36" s="199"/>
      <c r="BO36" s="199"/>
      <c r="BP36" s="199"/>
      <c r="BQ36" s="199"/>
      <c r="BR36" s="199"/>
      <c r="BS36" s="199"/>
      <c r="BT36" s="199"/>
      <c r="BU36" s="200"/>
      <c r="BV36" s="198" t="s">
        <v>415</v>
      </c>
      <c r="BW36" s="199"/>
      <c r="BX36" s="199"/>
      <c r="BY36" s="199"/>
      <c r="BZ36" s="199"/>
      <c r="CA36" s="199"/>
      <c r="CB36" s="199"/>
      <c r="CC36" s="199"/>
      <c r="CD36" s="199"/>
      <c r="CE36" s="199"/>
      <c r="CF36" s="199"/>
      <c r="CG36" s="199"/>
      <c r="CH36" s="199"/>
      <c r="CI36" s="200"/>
      <c r="CJ36" s="198" t="s">
        <v>415</v>
      </c>
      <c r="CK36" s="199"/>
      <c r="CL36" s="199"/>
      <c r="CM36" s="199"/>
      <c r="CN36" s="199"/>
      <c r="CO36" s="199"/>
      <c r="CP36" s="199"/>
      <c r="CQ36" s="199"/>
      <c r="CR36" s="199"/>
      <c r="CS36" s="199"/>
      <c r="CT36" s="199"/>
      <c r="CU36" s="199"/>
      <c r="CV36" s="199"/>
      <c r="CW36" s="199"/>
      <c r="CX36" s="200"/>
      <c r="CY36" s="198" t="s">
        <v>415</v>
      </c>
      <c r="CZ36" s="199"/>
      <c r="DA36" s="199"/>
      <c r="DB36" s="199"/>
      <c r="DC36" s="199"/>
      <c r="DD36" s="199"/>
      <c r="DE36" s="199"/>
      <c r="DF36" s="199"/>
      <c r="DG36" s="199"/>
      <c r="DH36" s="199"/>
      <c r="DI36" s="199"/>
      <c r="DJ36" s="199"/>
      <c r="DK36" s="199"/>
      <c r="DL36" s="199"/>
      <c r="DM36" s="200"/>
      <c r="DN36" s="198" t="s">
        <v>415</v>
      </c>
      <c r="DO36" s="199"/>
      <c r="DP36" s="199"/>
      <c r="DQ36" s="199"/>
      <c r="DR36" s="199"/>
      <c r="DS36" s="199"/>
      <c r="DT36" s="199"/>
      <c r="DU36" s="199"/>
      <c r="DV36" s="199"/>
      <c r="DW36" s="199"/>
      <c r="DX36" s="199"/>
      <c r="DY36" s="199"/>
      <c r="DZ36" s="199"/>
      <c r="EA36" s="199"/>
      <c r="EB36" s="200"/>
      <c r="EC36" s="198" t="s">
        <v>415</v>
      </c>
      <c r="ED36" s="199"/>
      <c r="EE36" s="199"/>
      <c r="EF36" s="199"/>
      <c r="EG36" s="199"/>
      <c r="EH36" s="199"/>
      <c r="EI36" s="199"/>
      <c r="EJ36" s="199"/>
      <c r="EK36" s="199"/>
      <c r="EL36" s="199"/>
      <c r="EM36" s="199"/>
      <c r="EN36" s="199"/>
      <c r="EO36" s="199"/>
      <c r="EP36" s="199"/>
      <c r="EQ36" s="200"/>
      <c r="ER36" s="223" t="s">
        <v>415</v>
      </c>
      <c r="ES36" s="249"/>
      <c r="ET36" s="249"/>
      <c r="EU36" s="249"/>
      <c r="EV36" s="249"/>
      <c r="EW36" s="249"/>
      <c r="EX36" s="249"/>
      <c r="EY36" s="249"/>
      <c r="EZ36" s="249"/>
      <c r="FA36" s="249"/>
      <c r="FB36" s="249"/>
      <c r="FC36" s="249"/>
      <c r="FD36" s="249"/>
      <c r="FE36" s="249"/>
      <c r="FF36" s="249"/>
      <c r="FG36" s="249"/>
      <c r="FH36" s="249"/>
      <c r="FI36" s="249"/>
      <c r="FJ36" s="249"/>
      <c r="FK36" s="250"/>
    </row>
    <row r="37" spans="1:167" x14ac:dyDescent="0.25">
      <c r="A37" s="198" t="s">
        <v>104</v>
      </c>
      <c r="B37" s="199"/>
      <c r="C37" s="199"/>
      <c r="D37" s="199"/>
      <c r="E37" s="199"/>
      <c r="F37" s="199"/>
      <c r="G37" s="199"/>
      <c r="H37" s="200"/>
      <c r="I37" s="30"/>
      <c r="J37" s="237" t="s">
        <v>443</v>
      </c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  <c r="AH37" s="237"/>
      <c r="AI37" s="237"/>
      <c r="AJ37" s="237"/>
      <c r="AK37" s="237"/>
      <c r="AL37" s="237"/>
      <c r="AM37" s="237"/>
      <c r="AN37" s="237"/>
      <c r="AO37" s="278"/>
      <c r="AP37" s="186" t="s">
        <v>441</v>
      </c>
      <c r="AQ37" s="187"/>
      <c r="AR37" s="187"/>
      <c r="AS37" s="187"/>
      <c r="AT37" s="187"/>
      <c r="AU37" s="187"/>
      <c r="AV37" s="187"/>
      <c r="AW37" s="187"/>
      <c r="AX37" s="187"/>
      <c r="AY37" s="187"/>
      <c r="AZ37" s="187"/>
      <c r="BA37" s="187"/>
      <c r="BB37" s="187"/>
      <c r="BC37" s="188"/>
      <c r="BD37" s="198" t="s">
        <v>415</v>
      </c>
      <c r="BE37" s="199"/>
      <c r="BF37" s="199"/>
      <c r="BG37" s="199"/>
      <c r="BH37" s="199"/>
      <c r="BI37" s="199"/>
      <c r="BJ37" s="199"/>
      <c r="BK37" s="199"/>
      <c r="BL37" s="199"/>
      <c r="BM37" s="199"/>
      <c r="BN37" s="199"/>
      <c r="BO37" s="199"/>
      <c r="BP37" s="199"/>
      <c r="BQ37" s="199"/>
      <c r="BR37" s="199"/>
      <c r="BS37" s="199"/>
      <c r="BT37" s="199"/>
      <c r="BU37" s="200"/>
      <c r="BV37" s="198" t="s">
        <v>415</v>
      </c>
      <c r="BW37" s="199"/>
      <c r="BX37" s="199"/>
      <c r="BY37" s="199"/>
      <c r="BZ37" s="199"/>
      <c r="CA37" s="199"/>
      <c r="CB37" s="199"/>
      <c r="CC37" s="199"/>
      <c r="CD37" s="199"/>
      <c r="CE37" s="199"/>
      <c r="CF37" s="199"/>
      <c r="CG37" s="199"/>
      <c r="CH37" s="199"/>
      <c r="CI37" s="200"/>
      <c r="CJ37" s="198" t="s">
        <v>415</v>
      </c>
      <c r="CK37" s="199"/>
      <c r="CL37" s="199"/>
      <c r="CM37" s="199"/>
      <c r="CN37" s="199"/>
      <c r="CO37" s="199"/>
      <c r="CP37" s="199"/>
      <c r="CQ37" s="199"/>
      <c r="CR37" s="199"/>
      <c r="CS37" s="199"/>
      <c r="CT37" s="199"/>
      <c r="CU37" s="199"/>
      <c r="CV37" s="199"/>
      <c r="CW37" s="199"/>
      <c r="CX37" s="200"/>
      <c r="CY37" s="198" t="s">
        <v>415</v>
      </c>
      <c r="CZ37" s="199"/>
      <c r="DA37" s="199"/>
      <c r="DB37" s="199"/>
      <c r="DC37" s="199"/>
      <c r="DD37" s="199"/>
      <c r="DE37" s="199"/>
      <c r="DF37" s="199"/>
      <c r="DG37" s="199"/>
      <c r="DH37" s="199"/>
      <c r="DI37" s="199"/>
      <c r="DJ37" s="199"/>
      <c r="DK37" s="199"/>
      <c r="DL37" s="199"/>
      <c r="DM37" s="200"/>
      <c r="DN37" s="198" t="s">
        <v>415</v>
      </c>
      <c r="DO37" s="199"/>
      <c r="DP37" s="199"/>
      <c r="DQ37" s="199"/>
      <c r="DR37" s="199"/>
      <c r="DS37" s="199"/>
      <c r="DT37" s="199"/>
      <c r="DU37" s="199"/>
      <c r="DV37" s="199"/>
      <c r="DW37" s="199"/>
      <c r="DX37" s="199"/>
      <c r="DY37" s="199"/>
      <c r="DZ37" s="199"/>
      <c r="EA37" s="199"/>
      <c r="EB37" s="200"/>
      <c r="EC37" s="198" t="s">
        <v>415</v>
      </c>
      <c r="ED37" s="199"/>
      <c r="EE37" s="199"/>
      <c r="EF37" s="199"/>
      <c r="EG37" s="199"/>
      <c r="EH37" s="199"/>
      <c r="EI37" s="199"/>
      <c r="EJ37" s="199"/>
      <c r="EK37" s="199"/>
      <c r="EL37" s="199"/>
      <c r="EM37" s="199"/>
      <c r="EN37" s="199"/>
      <c r="EO37" s="199"/>
      <c r="EP37" s="199"/>
      <c r="EQ37" s="200"/>
      <c r="ER37" s="223" t="s">
        <v>415</v>
      </c>
      <c r="ES37" s="249"/>
      <c r="ET37" s="249"/>
      <c r="EU37" s="249"/>
      <c r="EV37" s="249"/>
      <c r="EW37" s="249"/>
      <c r="EX37" s="249"/>
      <c r="EY37" s="249"/>
      <c r="EZ37" s="249"/>
      <c r="FA37" s="249"/>
      <c r="FB37" s="249"/>
      <c r="FC37" s="249"/>
      <c r="FD37" s="249"/>
      <c r="FE37" s="249"/>
      <c r="FF37" s="249"/>
      <c r="FG37" s="249"/>
      <c r="FH37" s="249"/>
      <c r="FI37" s="249"/>
      <c r="FJ37" s="249"/>
      <c r="FK37" s="250"/>
    </row>
    <row r="38" spans="1:167" x14ac:dyDescent="0.25">
      <c r="A38" s="198" t="s">
        <v>144</v>
      </c>
      <c r="B38" s="199"/>
      <c r="C38" s="199"/>
      <c r="D38" s="199"/>
      <c r="E38" s="199"/>
      <c r="F38" s="199"/>
      <c r="G38" s="199"/>
      <c r="H38" s="200"/>
      <c r="I38" s="30"/>
      <c r="J38" s="237" t="s">
        <v>444</v>
      </c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  <c r="AI38" s="237"/>
      <c r="AJ38" s="237"/>
      <c r="AK38" s="237"/>
      <c r="AL38" s="237"/>
      <c r="AM38" s="237"/>
      <c r="AN38" s="237"/>
      <c r="AO38" s="278"/>
      <c r="AP38" s="186" t="s">
        <v>445</v>
      </c>
      <c r="AQ38" s="187"/>
      <c r="AR38" s="187"/>
      <c r="AS38" s="187"/>
      <c r="AT38" s="187"/>
      <c r="AU38" s="187"/>
      <c r="AV38" s="187"/>
      <c r="AW38" s="187"/>
      <c r="AX38" s="187"/>
      <c r="AY38" s="187"/>
      <c r="AZ38" s="187"/>
      <c r="BA38" s="187"/>
      <c r="BB38" s="187"/>
      <c r="BC38" s="188"/>
      <c r="BD38" s="198" t="s">
        <v>415</v>
      </c>
      <c r="BE38" s="199"/>
      <c r="BF38" s="199"/>
      <c r="BG38" s="199"/>
      <c r="BH38" s="199"/>
      <c r="BI38" s="199"/>
      <c r="BJ38" s="199"/>
      <c r="BK38" s="199"/>
      <c r="BL38" s="199"/>
      <c r="BM38" s="199"/>
      <c r="BN38" s="199"/>
      <c r="BO38" s="199"/>
      <c r="BP38" s="199"/>
      <c r="BQ38" s="199"/>
      <c r="BR38" s="199"/>
      <c r="BS38" s="199"/>
      <c r="BT38" s="199"/>
      <c r="BU38" s="200"/>
      <c r="BV38" s="198" t="s">
        <v>415</v>
      </c>
      <c r="BW38" s="199"/>
      <c r="BX38" s="199"/>
      <c r="BY38" s="199"/>
      <c r="BZ38" s="199"/>
      <c r="CA38" s="199"/>
      <c r="CB38" s="199"/>
      <c r="CC38" s="199"/>
      <c r="CD38" s="199"/>
      <c r="CE38" s="199"/>
      <c r="CF38" s="199"/>
      <c r="CG38" s="199"/>
      <c r="CH38" s="199"/>
      <c r="CI38" s="200"/>
      <c r="CJ38" s="198" t="s">
        <v>415</v>
      </c>
      <c r="CK38" s="199"/>
      <c r="CL38" s="199"/>
      <c r="CM38" s="199"/>
      <c r="CN38" s="199"/>
      <c r="CO38" s="199"/>
      <c r="CP38" s="199"/>
      <c r="CQ38" s="199"/>
      <c r="CR38" s="199"/>
      <c r="CS38" s="199"/>
      <c r="CT38" s="199"/>
      <c r="CU38" s="199"/>
      <c r="CV38" s="199"/>
      <c r="CW38" s="199"/>
      <c r="CX38" s="200"/>
      <c r="CY38" s="198" t="s">
        <v>415</v>
      </c>
      <c r="CZ38" s="199"/>
      <c r="DA38" s="199"/>
      <c r="DB38" s="199"/>
      <c r="DC38" s="199"/>
      <c r="DD38" s="199"/>
      <c r="DE38" s="199"/>
      <c r="DF38" s="199"/>
      <c r="DG38" s="199"/>
      <c r="DH38" s="199"/>
      <c r="DI38" s="199"/>
      <c r="DJ38" s="199"/>
      <c r="DK38" s="199"/>
      <c r="DL38" s="199"/>
      <c r="DM38" s="200"/>
      <c r="DN38" s="198" t="s">
        <v>415</v>
      </c>
      <c r="DO38" s="199"/>
      <c r="DP38" s="199"/>
      <c r="DQ38" s="199"/>
      <c r="DR38" s="199"/>
      <c r="DS38" s="199"/>
      <c r="DT38" s="199"/>
      <c r="DU38" s="199"/>
      <c r="DV38" s="199"/>
      <c r="DW38" s="199"/>
      <c r="DX38" s="199"/>
      <c r="DY38" s="199"/>
      <c r="DZ38" s="199"/>
      <c r="EA38" s="199"/>
      <c r="EB38" s="200"/>
      <c r="EC38" s="198" t="s">
        <v>415</v>
      </c>
      <c r="ED38" s="199"/>
      <c r="EE38" s="199"/>
      <c r="EF38" s="199"/>
      <c r="EG38" s="199"/>
      <c r="EH38" s="199"/>
      <c r="EI38" s="199"/>
      <c r="EJ38" s="199"/>
      <c r="EK38" s="199"/>
      <c r="EL38" s="199"/>
      <c r="EM38" s="199"/>
      <c r="EN38" s="199"/>
      <c r="EO38" s="199"/>
      <c r="EP38" s="199"/>
      <c r="EQ38" s="200"/>
      <c r="ER38" s="223" t="s">
        <v>415</v>
      </c>
      <c r="ES38" s="249"/>
      <c r="ET38" s="249"/>
      <c r="EU38" s="249"/>
      <c r="EV38" s="249"/>
      <c r="EW38" s="249"/>
      <c r="EX38" s="249"/>
      <c r="EY38" s="249"/>
      <c r="EZ38" s="249"/>
      <c r="FA38" s="249"/>
      <c r="FB38" s="249"/>
      <c r="FC38" s="249"/>
      <c r="FD38" s="249"/>
      <c r="FE38" s="249"/>
      <c r="FF38" s="249"/>
      <c r="FG38" s="249"/>
      <c r="FH38" s="249"/>
      <c r="FI38" s="249"/>
      <c r="FJ38" s="249"/>
      <c r="FK38" s="250"/>
    </row>
    <row r="39" spans="1:167" x14ac:dyDescent="0.25">
      <c r="A39" s="198" t="s">
        <v>145</v>
      </c>
      <c r="B39" s="199"/>
      <c r="C39" s="199"/>
      <c r="D39" s="199"/>
      <c r="E39" s="199"/>
      <c r="F39" s="199"/>
      <c r="G39" s="199"/>
      <c r="H39" s="200"/>
      <c r="I39" s="30"/>
      <c r="J39" s="237" t="s">
        <v>446</v>
      </c>
      <c r="K39" s="237"/>
      <c r="L39" s="237"/>
      <c r="M39" s="237"/>
      <c r="N39" s="237"/>
      <c r="O39" s="237"/>
      <c r="P39" s="237"/>
      <c r="Q39" s="237"/>
      <c r="R39" s="237"/>
      <c r="S39" s="237"/>
      <c r="T39" s="237"/>
      <c r="U39" s="237"/>
      <c r="V39" s="237"/>
      <c r="W39" s="237"/>
      <c r="X39" s="237"/>
      <c r="Y39" s="237"/>
      <c r="Z39" s="237"/>
      <c r="AA39" s="237"/>
      <c r="AB39" s="237"/>
      <c r="AC39" s="237"/>
      <c r="AD39" s="237"/>
      <c r="AE39" s="237"/>
      <c r="AF39" s="237"/>
      <c r="AG39" s="237"/>
      <c r="AH39" s="237"/>
      <c r="AI39" s="237"/>
      <c r="AJ39" s="237"/>
      <c r="AK39" s="237"/>
      <c r="AL39" s="237"/>
      <c r="AM39" s="237"/>
      <c r="AN39" s="237"/>
      <c r="AO39" s="278"/>
      <c r="AP39" s="186" t="s">
        <v>448</v>
      </c>
      <c r="AQ39" s="187"/>
      <c r="AR39" s="187"/>
      <c r="AS39" s="187"/>
      <c r="AT39" s="187"/>
      <c r="AU39" s="187"/>
      <c r="AV39" s="187"/>
      <c r="AW39" s="187"/>
      <c r="AX39" s="187"/>
      <c r="AY39" s="187"/>
      <c r="AZ39" s="187"/>
      <c r="BA39" s="187"/>
      <c r="BB39" s="187"/>
      <c r="BC39" s="188"/>
      <c r="BD39" s="198" t="s">
        <v>415</v>
      </c>
      <c r="BE39" s="199"/>
      <c r="BF39" s="199"/>
      <c r="BG39" s="199"/>
      <c r="BH39" s="199"/>
      <c r="BI39" s="199"/>
      <c r="BJ39" s="199"/>
      <c r="BK39" s="199"/>
      <c r="BL39" s="199"/>
      <c r="BM39" s="199"/>
      <c r="BN39" s="199"/>
      <c r="BO39" s="199"/>
      <c r="BP39" s="199"/>
      <c r="BQ39" s="199"/>
      <c r="BR39" s="199"/>
      <c r="BS39" s="199"/>
      <c r="BT39" s="199"/>
      <c r="BU39" s="200"/>
      <c r="BV39" s="198" t="s">
        <v>415</v>
      </c>
      <c r="BW39" s="199"/>
      <c r="BX39" s="199"/>
      <c r="BY39" s="199"/>
      <c r="BZ39" s="199"/>
      <c r="CA39" s="199"/>
      <c r="CB39" s="199"/>
      <c r="CC39" s="199"/>
      <c r="CD39" s="199"/>
      <c r="CE39" s="199"/>
      <c r="CF39" s="199"/>
      <c r="CG39" s="199"/>
      <c r="CH39" s="199"/>
      <c r="CI39" s="200"/>
      <c r="CJ39" s="198" t="s">
        <v>415</v>
      </c>
      <c r="CK39" s="199"/>
      <c r="CL39" s="199"/>
      <c r="CM39" s="199"/>
      <c r="CN39" s="199"/>
      <c r="CO39" s="199"/>
      <c r="CP39" s="199"/>
      <c r="CQ39" s="199"/>
      <c r="CR39" s="199"/>
      <c r="CS39" s="199"/>
      <c r="CT39" s="199"/>
      <c r="CU39" s="199"/>
      <c r="CV39" s="199"/>
      <c r="CW39" s="199"/>
      <c r="CX39" s="200"/>
      <c r="CY39" s="198" t="s">
        <v>415</v>
      </c>
      <c r="CZ39" s="199"/>
      <c r="DA39" s="199"/>
      <c r="DB39" s="199"/>
      <c r="DC39" s="199"/>
      <c r="DD39" s="199"/>
      <c r="DE39" s="199"/>
      <c r="DF39" s="199"/>
      <c r="DG39" s="199"/>
      <c r="DH39" s="199"/>
      <c r="DI39" s="199"/>
      <c r="DJ39" s="199"/>
      <c r="DK39" s="199"/>
      <c r="DL39" s="199"/>
      <c r="DM39" s="200"/>
      <c r="DN39" s="198" t="s">
        <v>415</v>
      </c>
      <c r="DO39" s="199"/>
      <c r="DP39" s="199"/>
      <c r="DQ39" s="199"/>
      <c r="DR39" s="199"/>
      <c r="DS39" s="199"/>
      <c r="DT39" s="199"/>
      <c r="DU39" s="199"/>
      <c r="DV39" s="199"/>
      <c r="DW39" s="199"/>
      <c r="DX39" s="199"/>
      <c r="DY39" s="199"/>
      <c r="DZ39" s="199"/>
      <c r="EA39" s="199"/>
      <c r="EB39" s="200"/>
      <c r="EC39" s="198" t="s">
        <v>415</v>
      </c>
      <c r="ED39" s="199"/>
      <c r="EE39" s="199"/>
      <c r="EF39" s="199"/>
      <c r="EG39" s="199"/>
      <c r="EH39" s="199"/>
      <c r="EI39" s="199"/>
      <c r="EJ39" s="199"/>
      <c r="EK39" s="199"/>
      <c r="EL39" s="199"/>
      <c r="EM39" s="199"/>
      <c r="EN39" s="199"/>
      <c r="EO39" s="199"/>
      <c r="EP39" s="199"/>
      <c r="EQ39" s="200"/>
      <c r="ER39" s="223" t="s">
        <v>415</v>
      </c>
      <c r="ES39" s="249"/>
      <c r="ET39" s="249"/>
      <c r="EU39" s="249"/>
      <c r="EV39" s="249"/>
      <c r="EW39" s="249"/>
      <c r="EX39" s="249"/>
      <c r="EY39" s="249"/>
      <c r="EZ39" s="249"/>
      <c r="FA39" s="249"/>
      <c r="FB39" s="249"/>
      <c r="FC39" s="249"/>
      <c r="FD39" s="249"/>
      <c r="FE39" s="249"/>
      <c r="FF39" s="249"/>
      <c r="FG39" s="249"/>
      <c r="FH39" s="249"/>
      <c r="FI39" s="249"/>
      <c r="FJ39" s="249"/>
      <c r="FK39" s="250"/>
    </row>
    <row r="40" spans="1:167" x14ac:dyDescent="0.25">
      <c r="A40" s="198" t="s">
        <v>450</v>
      </c>
      <c r="B40" s="199"/>
      <c r="C40" s="199"/>
      <c r="D40" s="199"/>
      <c r="E40" s="199"/>
      <c r="F40" s="199"/>
      <c r="G40" s="199"/>
      <c r="H40" s="200"/>
      <c r="I40" s="30"/>
      <c r="J40" s="237" t="s">
        <v>117</v>
      </c>
      <c r="K40" s="237"/>
      <c r="L40" s="237"/>
      <c r="M40" s="237"/>
      <c r="N40" s="237"/>
      <c r="O40" s="237"/>
      <c r="P40" s="237"/>
      <c r="Q40" s="237"/>
      <c r="R40" s="237"/>
      <c r="S40" s="237"/>
      <c r="T40" s="237"/>
      <c r="U40" s="237"/>
      <c r="V40" s="237"/>
      <c r="W40" s="237"/>
      <c r="X40" s="237"/>
      <c r="Y40" s="237"/>
      <c r="Z40" s="237"/>
      <c r="AA40" s="237"/>
      <c r="AB40" s="237"/>
      <c r="AC40" s="237"/>
      <c r="AD40" s="237"/>
      <c r="AE40" s="237"/>
      <c r="AF40" s="237"/>
      <c r="AG40" s="237"/>
      <c r="AH40" s="237"/>
      <c r="AI40" s="237"/>
      <c r="AJ40" s="237"/>
      <c r="AK40" s="237"/>
      <c r="AL40" s="237"/>
      <c r="AM40" s="237"/>
      <c r="AN40" s="237"/>
      <c r="AO40" s="278"/>
      <c r="AP40" s="186" t="s">
        <v>448</v>
      </c>
      <c r="AQ40" s="187"/>
      <c r="AR40" s="187"/>
      <c r="AS40" s="187"/>
      <c r="AT40" s="187"/>
      <c r="AU40" s="187"/>
      <c r="AV40" s="187"/>
      <c r="AW40" s="187"/>
      <c r="AX40" s="187"/>
      <c r="AY40" s="187"/>
      <c r="AZ40" s="187"/>
      <c r="BA40" s="187"/>
      <c r="BB40" s="187"/>
      <c r="BC40" s="188"/>
      <c r="BD40" s="198" t="s">
        <v>415</v>
      </c>
      <c r="BE40" s="199"/>
      <c r="BF40" s="199"/>
      <c r="BG40" s="199"/>
      <c r="BH40" s="199"/>
      <c r="BI40" s="199"/>
      <c r="BJ40" s="199"/>
      <c r="BK40" s="199"/>
      <c r="BL40" s="199"/>
      <c r="BM40" s="199"/>
      <c r="BN40" s="199"/>
      <c r="BO40" s="199"/>
      <c r="BP40" s="199"/>
      <c r="BQ40" s="199"/>
      <c r="BR40" s="199"/>
      <c r="BS40" s="199"/>
      <c r="BT40" s="199"/>
      <c r="BU40" s="200"/>
      <c r="BV40" s="198" t="s">
        <v>415</v>
      </c>
      <c r="BW40" s="199"/>
      <c r="BX40" s="199"/>
      <c r="BY40" s="199"/>
      <c r="BZ40" s="199"/>
      <c r="CA40" s="199"/>
      <c r="CB40" s="199"/>
      <c r="CC40" s="199"/>
      <c r="CD40" s="199"/>
      <c r="CE40" s="199"/>
      <c r="CF40" s="199"/>
      <c r="CG40" s="199"/>
      <c r="CH40" s="199"/>
      <c r="CI40" s="200"/>
      <c r="CJ40" s="198" t="s">
        <v>415</v>
      </c>
      <c r="CK40" s="199"/>
      <c r="CL40" s="199"/>
      <c r="CM40" s="199"/>
      <c r="CN40" s="199"/>
      <c r="CO40" s="199"/>
      <c r="CP40" s="199"/>
      <c r="CQ40" s="199"/>
      <c r="CR40" s="199"/>
      <c r="CS40" s="199"/>
      <c r="CT40" s="199"/>
      <c r="CU40" s="199"/>
      <c r="CV40" s="199"/>
      <c r="CW40" s="199"/>
      <c r="CX40" s="200"/>
      <c r="CY40" s="198" t="s">
        <v>415</v>
      </c>
      <c r="CZ40" s="199"/>
      <c r="DA40" s="199"/>
      <c r="DB40" s="199"/>
      <c r="DC40" s="199"/>
      <c r="DD40" s="199"/>
      <c r="DE40" s="199"/>
      <c r="DF40" s="199"/>
      <c r="DG40" s="199"/>
      <c r="DH40" s="199"/>
      <c r="DI40" s="199"/>
      <c r="DJ40" s="199"/>
      <c r="DK40" s="199"/>
      <c r="DL40" s="199"/>
      <c r="DM40" s="200"/>
      <c r="DN40" s="198" t="s">
        <v>415</v>
      </c>
      <c r="DO40" s="199"/>
      <c r="DP40" s="199"/>
      <c r="DQ40" s="199"/>
      <c r="DR40" s="199"/>
      <c r="DS40" s="199"/>
      <c r="DT40" s="199"/>
      <c r="DU40" s="199"/>
      <c r="DV40" s="199"/>
      <c r="DW40" s="199"/>
      <c r="DX40" s="199"/>
      <c r="DY40" s="199"/>
      <c r="DZ40" s="199"/>
      <c r="EA40" s="199"/>
      <c r="EB40" s="200"/>
      <c r="EC40" s="198" t="s">
        <v>415</v>
      </c>
      <c r="ED40" s="199"/>
      <c r="EE40" s="199"/>
      <c r="EF40" s="199"/>
      <c r="EG40" s="199"/>
      <c r="EH40" s="199"/>
      <c r="EI40" s="199"/>
      <c r="EJ40" s="199"/>
      <c r="EK40" s="199"/>
      <c r="EL40" s="199"/>
      <c r="EM40" s="199"/>
      <c r="EN40" s="199"/>
      <c r="EO40" s="199"/>
      <c r="EP40" s="199"/>
      <c r="EQ40" s="200"/>
      <c r="ER40" s="223" t="s">
        <v>415</v>
      </c>
      <c r="ES40" s="249"/>
      <c r="ET40" s="249"/>
      <c r="EU40" s="249"/>
      <c r="EV40" s="249"/>
      <c r="EW40" s="249"/>
      <c r="EX40" s="249"/>
      <c r="EY40" s="249"/>
      <c r="EZ40" s="249"/>
      <c r="FA40" s="249"/>
      <c r="FB40" s="249"/>
      <c r="FC40" s="249"/>
      <c r="FD40" s="249"/>
      <c r="FE40" s="249"/>
      <c r="FF40" s="249"/>
      <c r="FG40" s="249"/>
      <c r="FH40" s="249"/>
      <c r="FI40" s="249"/>
      <c r="FJ40" s="249"/>
      <c r="FK40" s="250"/>
    </row>
  </sheetData>
  <mergeCells count="261">
    <mergeCell ref="ER37:FK37"/>
    <mergeCell ref="A38:H38"/>
    <mergeCell ref="J38:AO38"/>
    <mergeCell ref="AP38:BC38"/>
    <mergeCell ref="BD38:BU38"/>
    <mergeCell ref="BV38:CI38"/>
    <mergeCell ref="J40:AO40"/>
    <mergeCell ref="AP40:BC40"/>
    <mergeCell ref="BD40:BU40"/>
    <mergeCell ref="BV40:CI40"/>
    <mergeCell ref="DN39:EB39"/>
    <mergeCell ref="CJ40:CX40"/>
    <mergeCell ref="CY40:DM40"/>
    <mergeCell ref="DN40:EB40"/>
    <mergeCell ref="J39:AO39"/>
    <mergeCell ref="ER36:FK36"/>
    <mergeCell ref="A37:H37"/>
    <mergeCell ref="J37:AO37"/>
    <mergeCell ref="AP37:BC37"/>
    <mergeCell ref="BD37:BU37"/>
    <mergeCell ref="BV37:CI37"/>
    <mergeCell ref="CJ37:CX37"/>
    <mergeCell ref="A8:FK8"/>
    <mergeCell ref="EC40:EQ40"/>
    <mergeCell ref="ER40:FK40"/>
    <mergeCell ref="EC39:EQ39"/>
    <mergeCell ref="ER39:FK39"/>
    <mergeCell ref="CY38:DM38"/>
    <mergeCell ref="DN38:EB38"/>
    <mergeCell ref="ER38:FK38"/>
    <mergeCell ref="A39:H39"/>
    <mergeCell ref="A40:H40"/>
    <mergeCell ref="AP39:BC39"/>
    <mergeCell ref="BD39:BU39"/>
    <mergeCell ref="BV39:CI39"/>
    <mergeCell ref="CJ39:CX39"/>
    <mergeCell ref="CY39:DM39"/>
    <mergeCell ref="CY37:DM37"/>
    <mergeCell ref="DN37:EB37"/>
    <mergeCell ref="A36:H36"/>
    <mergeCell ref="J36:AO36"/>
    <mergeCell ref="AP36:BC36"/>
    <mergeCell ref="BD36:BU36"/>
    <mergeCell ref="BV36:CI36"/>
    <mergeCell ref="CJ36:CX36"/>
    <mergeCell ref="CJ38:CX38"/>
    <mergeCell ref="EC38:EQ38"/>
    <mergeCell ref="CY36:DM36"/>
    <mergeCell ref="DN36:EB36"/>
    <mergeCell ref="EC36:EQ36"/>
    <mergeCell ref="EC37:EQ37"/>
    <mergeCell ref="CY34:DM34"/>
    <mergeCell ref="DN34:EB34"/>
    <mergeCell ref="EC34:EQ34"/>
    <mergeCell ref="ER34:FK34"/>
    <mergeCell ref="A35:H35"/>
    <mergeCell ref="J35:AO35"/>
    <mergeCell ref="AP35:BC35"/>
    <mergeCell ref="BD35:BU35"/>
    <mergeCell ref="BV35:CI35"/>
    <mergeCell ref="CJ35:CX35"/>
    <mergeCell ref="A34:H34"/>
    <mergeCell ref="J34:AO34"/>
    <mergeCell ref="AP34:BC34"/>
    <mergeCell ref="BD34:BU34"/>
    <mergeCell ref="BV34:CI34"/>
    <mergeCell ref="CJ34:CX34"/>
    <mergeCell ref="CY35:DM35"/>
    <mergeCell ref="DN35:EB35"/>
    <mergeCell ref="EC35:EQ35"/>
    <mergeCell ref="ER35:FK35"/>
    <mergeCell ref="BV33:CI33"/>
    <mergeCell ref="CJ33:CX33"/>
    <mergeCell ref="CY33:DM33"/>
    <mergeCell ref="DN33:EB33"/>
    <mergeCell ref="EC33:EQ33"/>
    <mergeCell ref="ER33:FK33"/>
    <mergeCell ref="CJ31:CX31"/>
    <mergeCell ref="CY31:DM31"/>
    <mergeCell ref="EC31:EQ31"/>
    <mergeCell ref="ER31:FK31"/>
    <mergeCell ref="A32:H32"/>
    <mergeCell ref="J32:FK32"/>
    <mergeCell ref="CJ30:CX30"/>
    <mergeCell ref="CY30:DM30"/>
    <mergeCell ref="DN30:EB30"/>
    <mergeCell ref="EC30:EQ30"/>
    <mergeCell ref="ER30:FK30"/>
    <mergeCell ref="A31:H31"/>
    <mergeCell ref="J31:AO31"/>
    <mergeCell ref="AP31:BC31"/>
    <mergeCell ref="BD31:BU31"/>
    <mergeCell ref="BV31:CI31"/>
    <mergeCell ref="CY29:DM29"/>
    <mergeCell ref="EC29:EQ29"/>
    <mergeCell ref="DN29:EB29"/>
    <mergeCell ref="DN31:EB31"/>
    <mergeCell ref="ER29:FK29"/>
    <mergeCell ref="A30:H30"/>
    <mergeCell ref="J30:AO30"/>
    <mergeCell ref="AP30:BC30"/>
    <mergeCell ref="BD30:BU30"/>
    <mergeCell ref="BV30:CI30"/>
    <mergeCell ref="EC27:EQ27"/>
    <mergeCell ref="ER27:FK27"/>
    <mergeCell ref="A28:H28"/>
    <mergeCell ref="J28:AO28"/>
    <mergeCell ref="AP28:BC28"/>
    <mergeCell ref="BD28:BU28"/>
    <mergeCell ref="BV28:CI28"/>
    <mergeCell ref="CJ28:CX28"/>
    <mergeCell ref="CY28:DM28"/>
    <mergeCell ref="DN28:EB28"/>
    <mergeCell ref="EC28:EQ28"/>
    <mergeCell ref="ER28:FK28"/>
    <mergeCell ref="EC25:EQ25"/>
    <mergeCell ref="ER25:FK25"/>
    <mergeCell ref="A26:H26"/>
    <mergeCell ref="J26:AO26"/>
    <mergeCell ref="AP26:BC26"/>
    <mergeCell ref="BD26:BU26"/>
    <mergeCell ref="BV26:CI26"/>
    <mergeCell ref="CJ26:CX26"/>
    <mergeCell ref="A25:H25"/>
    <mergeCell ref="J25:AO25"/>
    <mergeCell ref="AP25:BC25"/>
    <mergeCell ref="BD25:BU25"/>
    <mergeCell ref="BV25:CI25"/>
    <mergeCell ref="CJ25:CX25"/>
    <mergeCell ref="CY26:DM26"/>
    <mergeCell ref="DN26:EB26"/>
    <mergeCell ref="EC26:EQ26"/>
    <mergeCell ref="ER26:FK26"/>
    <mergeCell ref="A33:H33"/>
    <mergeCell ref="J33:AO33"/>
    <mergeCell ref="AP33:BC33"/>
    <mergeCell ref="BD33:BU33"/>
    <mergeCell ref="BV24:CI24"/>
    <mergeCell ref="CJ24:CX24"/>
    <mergeCell ref="CY24:DM24"/>
    <mergeCell ref="DN24:EB24"/>
    <mergeCell ref="CY25:DM25"/>
    <mergeCell ref="DN25:EB25"/>
    <mergeCell ref="A27:H27"/>
    <mergeCell ref="J27:AO27"/>
    <mergeCell ref="AP27:BC27"/>
    <mergeCell ref="BD27:BU27"/>
    <mergeCell ref="BV27:CI27"/>
    <mergeCell ref="CJ27:CX27"/>
    <mergeCell ref="CY27:DM27"/>
    <mergeCell ref="DN27:EB27"/>
    <mergeCell ref="A29:H29"/>
    <mergeCell ref="J29:AO29"/>
    <mergeCell ref="AP29:BC29"/>
    <mergeCell ref="BD29:BU29"/>
    <mergeCell ref="BV29:CI29"/>
    <mergeCell ref="CJ29:CX29"/>
    <mergeCell ref="A24:H24"/>
    <mergeCell ref="EC22:EQ22"/>
    <mergeCell ref="ER22:FK22"/>
    <mergeCell ref="A23:H23"/>
    <mergeCell ref="J23:FK23"/>
    <mergeCell ref="J24:AO24"/>
    <mergeCell ref="BD24:BU24"/>
    <mergeCell ref="ER24:FK24"/>
    <mergeCell ref="AP24:BC24"/>
    <mergeCell ref="EC24:EQ24"/>
    <mergeCell ref="ER21:FK21"/>
    <mergeCell ref="A22:H22"/>
    <mergeCell ref="J22:AO22"/>
    <mergeCell ref="AP22:BC22"/>
    <mergeCell ref="BD22:BU22"/>
    <mergeCell ref="BV22:CI22"/>
    <mergeCell ref="CJ22:CX22"/>
    <mergeCell ref="CY22:DM22"/>
    <mergeCell ref="DN22:EB22"/>
    <mergeCell ref="A21:H21"/>
    <mergeCell ref="J21:AO21"/>
    <mergeCell ref="AP21:BC21"/>
    <mergeCell ref="BD21:BU21"/>
    <mergeCell ref="BV21:CI21"/>
    <mergeCell ref="CJ21:CX21"/>
    <mergeCell ref="CY21:DM21"/>
    <mergeCell ref="DN21:EB21"/>
    <mergeCell ref="EC21:EQ21"/>
    <mergeCell ref="ER19:FK19"/>
    <mergeCell ref="A20:H20"/>
    <mergeCell ref="J20:AO20"/>
    <mergeCell ref="AP20:BC20"/>
    <mergeCell ref="BD20:BU20"/>
    <mergeCell ref="BV20:CI20"/>
    <mergeCell ref="CJ20:CX20"/>
    <mergeCell ref="CY20:DM20"/>
    <mergeCell ref="DN20:EB20"/>
    <mergeCell ref="EC20:EQ20"/>
    <mergeCell ref="ER20:FK20"/>
    <mergeCell ref="A19:H19"/>
    <mergeCell ref="J19:AO19"/>
    <mergeCell ref="AP19:BC19"/>
    <mergeCell ref="BD19:BU19"/>
    <mergeCell ref="BV19:CI19"/>
    <mergeCell ref="CJ19:CX19"/>
    <mergeCell ref="CY19:DM19"/>
    <mergeCell ref="DN19:EB19"/>
    <mergeCell ref="EC19:EQ19"/>
    <mergeCell ref="CY17:DM17"/>
    <mergeCell ref="DN17:EB17"/>
    <mergeCell ref="EC17:EQ17"/>
    <mergeCell ref="ER17:FK17"/>
    <mergeCell ref="A18:H18"/>
    <mergeCell ref="J18:AO18"/>
    <mergeCell ref="AP18:BC18"/>
    <mergeCell ref="BD18:BU18"/>
    <mergeCell ref="BV18:CI18"/>
    <mergeCell ref="CJ18:CX18"/>
    <mergeCell ref="A17:H17"/>
    <mergeCell ref="J17:AO17"/>
    <mergeCell ref="AP17:BC17"/>
    <mergeCell ref="BD17:BU17"/>
    <mergeCell ref="BV17:CI17"/>
    <mergeCell ref="CJ17:CX17"/>
    <mergeCell ref="CY18:DM18"/>
    <mergeCell ref="DN18:EB18"/>
    <mergeCell ref="EC18:EQ18"/>
    <mergeCell ref="ER18:FK18"/>
    <mergeCell ref="A10:FK10"/>
    <mergeCell ref="EC13:EQ13"/>
    <mergeCell ref="CJ12:EQ12"/>
    <mergeCell ref="ER12:FK13"/>
    <mergeCell ref="BV12:CI12"/>
    <mergeCell ref="BV13:CC13"/>
    <mergeCell ref="CD13:CI13"/>
    <mergeCell ref="CJ13:CX13"/>
    <mergeCell ref="CY13:DM13"/>
    <mergeCell ref="DN13:EB13"/>
    <mergeCell ref="A12:H13"/>
    <mergeCell ref="I12:AO13"/>
    <mergeCell ref="AP12:BC13"/>
    <mergeCell ref="BD12:BU13"/>
    <mergeCell ref="A15:H15"/>
    <mergeCell ref="J15:AO15"/>
    <mergeCell ref="AP15:BC15"/>
    <mergeCell ref="BD15:BU15"/>
    <mergeCell ref="A14:H14"/>
    <mergeCell ref="J14:FK14"/>
    <mergeCell ref="CY15:DM15"/>
    <mergeCell ref="DN15:EB15"/>
    <mergeCell ref="BV16:CI16"/>
    <mergeCell ref="CJ16:CX16"/>
    <mergeCell ref="CY16:DM16"/>
    <mergeCell ref="DN16:EB16"/>
    <mergeCell ref="EC15:EQ15"/>
    <mergeCell ref="ER15:FK15"/>
    <mergeCell ref="A16:H16"/>
    <mergeCell ref="J16:AO16"/>
    <mergeCell ref="AP16:BC16"/>
    <mergeCell ref="BD16:BU16"/>
    <mergeCell ref="EC16:EQ16"/>
    <mergeCell ref="ER16:FK16"/>
    <mergeCell ref="BV15:CI15"/>
    <mergeCell ref="CJ15:CX15"/>
  </mergeCells>
  <phoneticPr fontId="7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8437" r:id="rId4" name="CheckBox1">
          <controlPr locked="0" defaultSize="0" print="0" autoLine="0" r:id="rId5">
            <anchor>
              <from>
                <xdr:col>0</xdr:col>
                <xdr:colOff>9525</xdr:colOff>
                <xdr:row>3</xdr:row>
                <xdr:rowOff>9525</xdr:rowOff>
              </from>
              <to>
                <xdr:col>16</xdr:col>
                <xdr:colOff>0</xdr:colOff>
                <xdr:row>4</xdr:row>
                <xdr:rowOff>95250</xdr:rowOff>
              </to>
            </anchor>
          </controlPr>
        </control>
      </mc:Choice>
      <mc:Fallback>
        <control shapeId="18437" r:id="rId4" name="CheckBox1"/>
      </mc:Fallback>
    </mc:AlternateContent>
    <mc:AlternateContent xmlns:mc="http://schemas.openxmlformats.org/markup-compatibility/2006">
      <mc:Choice Requires="x14">
        <control shapeId="18436" r:id="rId6" name="ToggleButton1">
          <controlPr defaultSize="0" print="0" autoLine="0" r:id="rId7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18436" r:id="rId6" name="ToggleButton1"/>
      </mc:Fallback>
    </mc:AlternateContent>
  </control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1"/>
  <dimension ref="A1:FK46"/>
  <sheetViews>
    <sheetView view="pageBreakPreview" topLeftCell="A26" zoomScaleNormal="100" workbookViewId="0">
      <selection activeCell="T9" sqref="T9"/>
    </sheetView>
  </sheetViews>
  <sheetFormatPr defaultColWidth="0.85546875" defaultRowHeight="15" x14ac:dyDescent="0.25"/>
  <cols>
    <col min="1" max="167" width="0.85546875" style="27"/>
    <col min="168" max="16384" width="0.85546875" style="5"/>
  </cols>
  <sheetData>
    <row r="1" spans="1:167" s="2" customFormat="1" ht="12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 t="s">
        <v>451</v>
      </c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</row>
    <row r="2" spans="1:167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 t="s">
        <v>2</v>
      </c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</row>
    <row r="3" spans="1:167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 t="s">
        <v>3</v>
      </c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4" spans="1:167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 t="s">
        <v>4</v>
      </c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spans="1:167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 t="s">
        <v>5</v>
      </c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spans="1:167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 t="s">
        <v>6</v>
      </c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7" spans="1:167" ht="15" customHeight="1" x14ac:dyDescent="0.25"/>
    <row r="8" spans="1:167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  <c r="DE8" s="257"/>
      <c r="DF8" s="257"/>
      <c r="DG8" s="257"/>
      <c r="DH8" s="257"/>
      <c r="DI8" s="257"/>
      <c r="DJ8" s="257"/>
      <c r="DK8" s="257"/>
      <c r="DL8" s="257"/>
      <c r="DM8" s="257"/>
      <c r="DN8" s="257"/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7"/>
      <c r="EF8" s="257"/>
      <c r="EG8" s="257"/>
      <c r="EH8" s="257"/>
      <c r="EI8" s="257"/>
      <c r="EJ8" s="257"/>
      <c r="EK8" s="257"/>
      <c r="EL8" s="257"/>
      <c r="EM8" s="257"/>
      <c r="EN8" s="257"/>
      <c r="EO8" s="257"/>
      <c r="EP8" s="257"/>
      <c r="EQ8" s="257"/>
      <c r="ER8" s="257"/>
      <c r="ES8" s="257"/>
      <c r="ET8" s="257"/>
      <c r="EU8" s="257"/>
      <c r="EV8" s="257"/>
      <c r="EW8" s="257"/>
      <c r="EX8" s="257"/>
      <c r="EY8" s="257"/>
      <c r="EZ8" s="257"/>
      <c r="FA8" s="257"/>
      <c r="FB8" s="257"/>
      <c r="FC8" s="257"/>
      <c r="FD8" s="257"/>
      <c r="FE8" s="257"/>
      <c r="FF8" s="257"/>
      <c r="FG8" s="257"/>
      <c r="FH8" s="257"/>
      <c r="FI8" s="257"/>
      <c r="FJ8" s="257"/>
      <c r="FK8" s="257"/>
    </row>
    <row r="9" spans="1:167" ht="15" customHeight="1" x14ac:dyDescent="0.25">
      <c r="EC9" s="34"/>
      <c r="ED9" s="34"/>
      <c r="EE9" s="34"/>
      <c r="EF9" s="34"/>
    </row>
    <row r="10" spans="1:167" s="10" customFormat="1" ht="16.5" x14ac:dyDescent="0.25">
      <c r="A10" s="81" t="s">
        <v>452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</row>
    <row r="11" spans="1:167" ht="15" customHeight="1" x14ac:dyDescent="0.25">
      <c r="EC11" s="34"/>
      <c r="ED11" s="34"/>
      <c r="EE11" s="34"/>
      <c r="EF11" s="34"/>
    </row>
    <row r="12" spans="1:167" ht="45" customHeight="1" x14ac:dyDescent="0.25">
      <c r="A12" s="192" t="s">
        <v>453</v>
      </c>
      <c r="B12" s="193"/>
      <c r="C12" s="193"/>
      <c r="D12" s="193"/>
      <c r="E12" s="193"/>
      <c r="F12" s="193"/>
      <c r="G12" s="194"/>
      <c r="H12" s="192" t="s">
        <v>454</v>
      </c>
      <c r="I12" s="193"/>
      <c r="J12" s="193"/>
      <c r="K12" s="193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  <c r="AA12" s="193"/>
      <c r="AB12" s="193"/>
      <c r="AC12" s="193"/>
      <c r="AD12" s="193"/>
      <c r="AE12" s="193"/>
      <c r="AF12" s="193"/>
      <c r="AG12" s="193"/>
      <c r="AH12" s="193"/>
      <c r="AI12" s="193"/>
      <c r="AJ12" s="193"/>
      <c r="AK12" s="194"/>
      <c r="AL12" s="192" t="s">
        <v>455</v>
      </c>
      <c r="AM12" s="193"/>
      <c r="AN12" s="193"/>
      <c r="AO12" s="193"/>
      <c r="AP12" s="193"/>
      <c r="AQ12" s="193"/>
      <c r="AR12" s="193"/>
      <c r="AS12" s="193"/>
      <c r="AT12" s="193"/>
      <c r="AU12" s="193"/>
      <c r="AV12" s="193"/>
      <c r="AW12" s="193"/>
      <c r="AX12" s="193"/>
      <c r="AY12" s="193"/>
      <c r="AZ12" s="193"/>
      <c r="BA12" s="193"/>
      <c r="BB12" s="193"/>
      <c r="BC12" s="193"/>
      <c r="BD12" s="194"/>
      <c r="BE12" s="186" t="s">
        <v>456</v>
      </c>
      <c r="BF12" s="187"/>
      <c r="BG12" s="187"/>
      <c r="BH12" s="187"/>
      <c r="BI12" s="187"/>
      <c r="BJ12" s="187"/>
      <c r="BK12" s="187"/>
      <c r="BL12" s="187"/>
      <c r="BM12" s="187"/>
      <c r="BN12" s="187"/>
      <c r="BO12" s="187"/>
      <c r="BP12" s="187"/>
      <c r="BQ12" s="187"/>
      <c r="BR12" s="187"/>
      <c r="BS12" s="187"/>
      <c r="BT12" s="187"/>
      <c r="BU12" s="187"/>
      <c r="BV12" s="187"/>
      <c r="BW12" s="187"/>
      <c r="BX12" s="187"/>
      <c r="BY12" s="187"/>
      <c r="BZ12" s="187"/>
      <c r="CA12" s="187"/>
      <c r="CB12" s="187"/>
      <c r="CC12" s="187"/>
      <c r="CD12" s="187"/>
      <c r="CE12" s="187"/>
      <c r="CF12" s="187"/>
      <c r="CG12" s="187"/>
      <c r="CH12" s="187"/>
      <c r="CI12" s="187"/>
      <c r="CJ12" s="187"/>
      <c r="CK12" s="187"/>
      <c r="CL12" s="187"/>
      <c r="CM12" s="187"/>
      <c r="CN12" s="187"/>
      <c r="CO12" s="187"/>
      <c r="CP12" s="187"/>
      <c r="CQ12" s="187"/>
      <c r="CR12" s="187"/>
      <c r="CS12" s="188"/>
      <c r="CT12" s="192" t="s">
        <v>457</v>
      </c>
      <c r="CU12" s="193"/>
      <c r="CV12" s="193"/>
      <c r="CW12" s="193"/>
      <c r="CX12" s="193"/>
      <c r="CY12" s="193"/>
      <c r="CZ12" s="193"/>
      <c r="DA12" s="193"/>
      <c r="DB12" s="193"/>
      <c r="DC12" s="193"/>
      <c r="DD12" s="193"/>
      <c r="DE12" s="193"/>
      <c r="DF12" s="193"/>
      <c r="DG12" s="194"/>
      <c r="DH12" s="192" t="s">
        <v>458</v>
      </c>
      <c r="DI12" s="193"/>
      <c r="DJ12" s="193"/>
      <c r="DK12" s="193"/>
      <c r="DL12" s="193"/>
      <c r="DM12" s="193"/>
      <c r="DN12" s="193"/>
      <c r="DO12" s="193"/>
      <c r="DP12" s="193"/>
      <c r="DQ12" s="193"/>
      <c r="DR12" s="193"/>
      <c r="DS12" s="193"/>
      <c r="DT12" s="193"/>
      <c r="DU12" s="193"/>
      <c r="DV12" s="194"/>
      <c r="DW12" s="186" t="s">
        <v>459</v>
      </c>
      <c r="DX12" s="187"/>
      <c r="DY12" s="187"/>
      <c r="DZ12" s="187"/>
      <c r="EA12" s="187"/>
      <c r="EB12" s="187"/>
      <c r="EC12" s="187"/>
      <c r="ED12" s="187"/>
      <c r="EE12" s="187"/>
      <c r="EF12" s="187"/>
      <c r="EG12" s="187"/>
      <c r="EH12" s="187"/>
      <c r="EI12" s="187"/>
      <c r="EJ12" s="187"/>
      <c r="EK12" s="187"/>
      <c r="EL12" s="187"/>
      <c r="EM12" s="187"/>
      <c r="EN12" s="187"/>
      <c r="EO12" s="187"/>
      <c r="EP12" s="187"/>
      <c r="EQ12" s="187"/>
      <c r="ER12" s="187"/>
      <c r="ES12" s="187"/>
      <c r="ET12" s="187"/>
      <c r="EU12" s="187"/>
      <c r="EV12" s="187"/>
      <c r="EW12" s="187"/>
      <c r="EX12" s="187"/>
      <c r="EY12" s="187"/>
      <c r="EZ12" s="187"/>
      <c r="FA12" s="187"/>
      <c r="FB12" s="187"/>
      <c r="FC12" s="187"/>
      <c r="FD12" s="187"/>
      <c r="FE12" s="187"/>
      <c r="FF12" s="187"/>
      <c r="FG12" s="187"/>
      <c r="FH12" s="187"/>
      <c r="FI12" s="187"/>
      <c r="FJ12" s="187"/>
      <c r="FK12" s="188"/>
    </row>
    <row r="13" spans="1:167" ht="60" customHeight="1" x14ac:dyDescent="0.25">
      <c r="A13" s="195"/>
      <c r="B13" s="196"/>
      <c r="C13" s="196"/>
      <c r="D13" s="196"/>
      <c r="E13" s="196"/>
      <c r="F13" s="196"/>
      <c r="G13" s="197"/>
      <c r="H13" s="195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6"/>
      <c r="AG13" s="196"/>
      <c r="AH13" s="196"/>
      <c r="AI13" s="196"/>
      <c r="AJ13" s="196"/>
      <c r="AK13" s="197"/>
      <c r="AL13" s="195"/>
      <c r="AM13" s="196"/>
      <c r="AN13" s="196"/>
      <c r="AO13" s="196"/>
      <c r="AP13" s="196"/>
      <c r="AQ13" s="196"/>
      <c r="AR13" s="196"/>
      <c r="AS13" s="196"/>
      <c r="AT13" s="196"/>
      <c r="AU13" s="196"/>
      <c r="AV13" s="196"/>
      <c r="AW13" s="196"/>
      <c r="AX13" s="196"/>
      <c r="AY13" s="196"/>
      <c r="AZ13" s="196"/>
      <c r="BA13" s="196"/>
      <c r="BB13" s="196"/>
      <c r="BC13" s="196"/>
      <c r="BD13" s="197"/>
      <c r="BE13" s="186" t="s">
        <v>460</v>
      </c>
      <c r="BF13" s="187"/>
      <c r="BG13" s="187"/>
      <c r="BH13" s="187"/>
      <c r="BI13" s="187"/>
      <c r="BJ13" s="187"/>
      <c r="BK13" s="187"/>
      <c r="BL13" s="187"/>
      <c r="BM13" s="187"/>
      <c r="BN13" s="187"/>
      <c r="BO13" s="187"/>
      <c r="BP13" s="187"/>
      <c r="BQ13" s="187"/>
      <c r="BR13" s="187"/>
      <c r="BS13" s="188"/>
      <c r="BT13" s="186" t="s">
        <v>461</v>
      </c>
      <c r="BU13" s="187"/>
      <c r="BV13" s="187"/>
      <c r="BW13" s="187"/>
      <c r="BX13" s="187"/>
      <c r="BY13" s="187"/>
      <c r="BZ13" s="187"/>
      <c r="CA13" s="187"/>
      <c r="CB13" s="187"/>
      <c r="CC13" s="187"/>
      <c r="CD13" s="188"/>
      <c r="CE13" s="186" t="s">
        <v>462</v>
      </c>
      <c r="CF13" s="187"/>
      <c r="CG13" s="187"/>
      <c r="CH13" s="187"/>
      <c r="CI13" s="187"/>
      <c r="CJ13" s="187"/>
      <c r="CK13" s="187"/>
      <c r="CL13" s="187"/>
      <c r="CM13" s="187"/>
      <c r="CN13" s="187"/>
      <c r="CO13" s="187"/>
      <c r="CP13" s="187"/>
      <c r="CQ13" s="187"/>
      <c r="CR13" s="187"/>
      <c r="CS13" s="188"/>
      <c r="CT13" s="195"/>
      <c r="CU13" s="196"/>
      <c r="CV13" s="196"/>
      <c r="CW13" s="196"/>
      <c r="CX13" s="196"/>
      <c r="CY13" s="196"/>
      <c r="CZ13" s="196"/>
      <c r="DA13" s="196"/>
      <c r="DB13" s="196"/>
      <c r="DC13" s="196"/>
      <c r="DD13" s="196"/>
      <c r="DE13" s="196"/>
      <c r="DF13" s="196"/>
      <c r="DG13" s="197"/>
      <c r="DH13" s="195"/>
      <c r="DI13" s="196"/>
      <c r="DJ13" s="196"/>
      <c r="DK13" s="196"/>
      <c r="DL13" s="196"/>
      <c r="DM13" s="196"/>
      <c r="DN13" s="196"/>
      <c r="DO13" s="196"/>
      <c r="DP13" s="196"/>
      <c r="DQ13" s="196"/>
      <c r="DR13" s="196"/>
      <c r="DS13" s="196"/>
      <c r="DT13" s="196"/>
      <c r="DU13" s="196"/>
      <c r="DV13" s="197"/>
      <c r="DW13" s="186" t="s">
        <v>460</v>
      </c>
      <c r="DX13" s="187"/>
      <c r="DY13" s="187"/>
      <c r="DZ13" s="187"/>
      <c r="EA13" s="187"/>
      <c r="EB13" s="187"/>
      <c r="EC13" s="187"/>
      <c r="ED13" s="187"/>
      <c r="EE13" s="187"/>
      <c r="EF13" s="187"/>
      <c r="EG13" s="187"/>
      <c r="EH13" s="187"/>
      <c r="EI13" s="187"/>
      <c r="EJ13" s="187"/>
      <c r="EK13" s="188"/>
      <c r="EL13" s="186" t="s">
        <v>461</v>
      </c>
      <c r="EM13" s="187"/>
      <c r="EN13" s="187"/>
      <c r="EO13" s="187"/>
      <c r="EP13" s="187"/>
      <c r="EQ13" s="187"/>
      <c r="ER13" s="187"/>
      <c r="ES13" s="187"/>
      <c r="ET13" s="187"/>
      <c r="EU13" s="187"/>
      <c r="EV13" s="188"/>
      <c r="EW13" s="186" t="s">
        <v>462</v>
      </c>
      <c r="EX13" s="187"/>
      <c r="EY13" s="187"/>
      <c r="EZ13" s="187"/>
      <c r="FA13" s="187"/>
      <c r="FB13" s="187"/>
      <c r="FC13" s="187"/>
      <c r="FD13" s="187"/>
      <c r="FE13" s="187"/>
      <c r="FF13" s="187"/>
      <c r="FG13" s="187"/>
      <c r="FH13" s="187"/>
      <c r="FI13" s="187"/>
      <c r="FJ13" s="187"/>
      <c r="FK13" s="188"/>
    </row>
    <row r="14" spans="1:167" ht="15" customHeight="1" x14ac:dyDescent="0.25">
      <c r="A14" s="198" t="s">
        <v>68</v>
      </c>
      <c r="B14" s="199"/>
      <c r="C14" s="199"/>
      <c r="D14" s="199"/>
      <c r="E14" s="199"/>
      <c r="F14" s="199"/>
      <c r="G14" s="200"/>
      <c r="H14" s="54"/>
      <c r="I14" s="280" t="s">
        <v>463</v>
      </c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  <c r="AG14" s="280"/>
      <c r="AH14" s="280"/>
      <c r="AI14" s="280"/>
      <c r="AJ14" s="280"/>
      <c r="AK14" s="280"/>
      <c r="AL14" s="280"/>
      <c r="AM14" s="280"/>
      <c r="AN14" s="280"/>
      <c r="AO14" s="280"/>
      <c r="AP14" s="280"/>
      <c r="AQ14" s="280"/>
      <c r="AR14" s="280"/>
      <c r="AS14" s="280"/>
      <c r="AT14" s="280"/>
      <c r="AU14" s="280"/>
      <c r="AV14" s="280"/>
      <c r="AW14" s="280"/>
      <c r="AX14" s="280"/>
      <c r="AY14" s="280"/>
      <c r="AZ14" s="280"/>
      <c r="BA14" s="280"/>
      <c r="BB14" s="280"/>
      <c r="BC14" s="280"/>
      <c r="BD14" s="280"/>
      <c r="BE14" s="280"/>
      <c r="BF14" s="280"/>
      <c r="BG14" s="280"/>
      <c r="BH14" s="280"/>
      <c r="BI14" s="280"/>
      <c r="BJ14" s="280"/>
      <c r="BK14" s="280"/>
      <c r="BL14" s="280"/>
      <c r="BM14" s="280"/>
      <c r="BN14" s="280"/>
      <c r="BO14" s="280"/>
      <c r="BP14" s="280"/>
      <c r="BQ14" s="280"/>
      <c r="BR14" s="280"/>
      <c r="BS14" s="280"/>
      <c r="BT14" s="280"/>
      <c r="BU14" s="280"/>
      <c r="BV14" s="280"/>
      <c r="BW14" s="280"/>
      <c r="BX14" s="280"/>
      <c r="BY14" s="280"/>
      <c r="BZ14" s="280"/>
      <c r="CA14" s="280"/>
      <c r="CB14" s="280"/>
      <c r="CC14" s="280"/>
      <c r="CD14" s="280"/>
      <c r="CE14" s="280"/>
      <c r="CF14" s="280"/>
      <c r="CG14" s="280"/>
      <c r="CH14" s="280"/>
      <c r="CI14" s="280"/>
      <c r="CJ14" s="280"/>
      <c r="CK14" s="280"/>
      <c r="CL14" s="280"/>
      <c r="CM14" s="280"/>
      <c r="CN14" s="280"/>
      <c r="CO14" s="280"/>
      <c r="CP14" s="280"/>
      <c r="CQ14" s="280"/>
      <c r="CR14" s="280"/>
      <c r="CS14" s="280"/>
      <c r="CT14" s="280"/>
      <c r="CU14" s="280"/>
      <c r="CV14" s="280"/>
      <c r="CW14" s="280"/>
      <c r="CX14" s="280"/>
      <c r="CY14" s="280"/>
      <c r="CZ14" s="280"/>
      <c r="DA14" s="280"/>
      <c r="DB14" s="280"/>
      <c r="DC14" s="280"/>
      <c r="DD14" s="280"/>
      <c r="DE14" s="280"/>
      <c r="DF14" s="280"/>
      <c r="DG14" s="280"/>
      <c r="DH14" s="280"/>
      <c r="DI14" s="280"/>
      <c r="DJ14" s="280"/>
      <c r="DK14" s="280"/>
      <c r="DL14" s="280"/>
      <c r="DM14" s="280"/>
      <c r="DN14" s="280"/>
      <c r="DO14" s="280"/>
      <c r="DP14" s="280"/>
      <c r="DQ14" s="280"/>
      <c r="DR14" s="280"/>
      <c r="DS14" s="280"/>
      <c r="DT14" s="280"/>
      <c r="DU14" s="280"/>
      <c r="DV14" s="280"/>
      <c r="DW14" s="280"/>
      <c r="DX14" s="280"/>
      <c r="DY14" s="280"/>
      <c r="DZ14" s="280"/>
      <c r="EA14" s="280"/>
      <c r="EB14" s="280"/>
      <c r="EC14" s="280"/>
      <c r="ED14" s="280"/>
      <c r="EE14" s="280"/>
      <c r="EF14" s="280"/>
      <c r="EG14" s="280"/>
      <c r="EH14" s="280"/>
      <c r="EI14" s="280"/>
      <c r="EJ14" s="280"/>
      <c r="EK14" s="280"/>
      <c r="EL14" s="280"/>
      <c r="EM14" s="280"/>
      <c r="EN14" s="280"/>
      <c r="EO14" s="280"/>
      <c r="EP14" s="280"/>
      <c r="EQ14" s="280"/>
      <c r="ER14" s="280"/>
      <c r="ES14" s="280"/>
      <c r="ET14" s="280"/>
      <c r="EU14" s="280"/>
      <c r="EV14" s="280"/>
      <c r="EW14" s="280"/>
      <c r="EX14" s="280"/>
      <c r="EY14" s="280"/>
      <c r="EZ14" s="280"/>
      <c r="FA14" s="280"/>
      <c r="FB14" s="280"/>
      <c r="FC14" s="280"/>
      <c r="FD14" s="280"/>
      <c r="FE14" s="280"/>
      <c r="FF14" s="280"/>
      <c r="FG14" s="280"/>
      <c r="FH14" s="280"/>
      <c r="FI14" s="280"/>
      <c r="FJ14" s="280"/>
      <c r="FK14" s="281"/>
    </row>
    <row r="15" spans="1:167" ht="15" customHeight="1" x14ac:dyDescent="0.25">
      <c r="A15" s="198"/>
      <c r="B15" s="199"/>
      <c r="C15" s="199"/>
      <c r="D15" s="199"/>
      <c r="E15" s="199"/>
      <c r="F15" s="199"/>
      <c r="G15" s="200"/>
      <c r="H15" s="520" t="s">
        <v>415</v>
      </c>
      <c r="I15" s="521"/>
      <c r="J15" s="521"/>
      <c r="K15" s="521"/>
      <c r="L15" s="521"/>
      <c r="M15" s="521"/>
      <c r="N15" s="521"/>
      <c r="O15" s="521"/>
      <c r="P15" s="521"/>
      <c r="Q15" s="521"/>
      <c r="R15" s="521"/>
      <c r="S15" s="521"/>
      <c r="T15" s="521"/>
      <c r="U15" s="521"/>
      <c r="V15" s="521"/>
      <c r="W15" s="521"/>
      <c r="X15" s="521"/>
      <c r="Y15" s="521"/>
      <c r="Z15" s="521"/>
      <c r="AA15" s="521"/>
      <c r="AB15" s="521"/>
      <c r="AC15" s="521"/>
      <c r="AD15" s="521"/>
      <c r="AE15" s="521"/>
      <c r="AF15" s="521"/>
      <c r="AG15" s="521"/>
      <c r="AH15" s="521"/>
      <c r="AI15" s="521"/>
      <c r="AJ15" s="521"/>
      <c r="AK15" s="522"/>
      <c r="AL15" s="520" t="s">
        <v>415</v>
      </c>
      <c r="AM15" s="521"/>
      <c r="AN15" s="521"/>
      <c r="AO15" s="521"/>
      <c r="AP15" s="521"/>
      <c r="AQ15" s="521"/>
      <c r="AR15" s="521"/>
      <c r="AS15" s="521"/>
      <c r="AT15" s="521"/>
      <c r="AU15" s="521"/>
      <c r="AV15" s="521"/>
      <c r="AW15" s="521"/>
      <c r="AX15" s="521"/>
      <c r="AY15" s="521"/>
      <c r="AZ15" s="521"/>
      <c r="BA15" s="521"/>
      <c r="BB15" s="521"/>
      <c r="BC15" s="521"/>
      <c r="BD15" s="521"/>
      <c r="BE15" s="520" t="s">
        <v>415</v>
      </c>
      <c r="BF15" s="521"/>
      <c r="BG15" s="521"/>
      <c r="BH15" s="521"/>
      <c r="BI15" s="521"/>
      <c r="BJ15" s="521"/>
      <c r="BK15" s="521"/>
      <c r="BL15" s="521"/>
      <c r="BM15" s="521"/>
      <c r="BN15" s="521"/>
      <c r="BO15" s="521"/>
      <c r="BP15" s="521"/>
      <c r="BQ15" s="521"/>
      <c r="BR15" s="521"/>
      <c r="BS15" s="522"/>
      <c r="BT15" s="520" t="s">
        <v>415</v>
      </c>
      <c r="BU15" s="521"/>
      <c r="BV15" s="521"/>
      <c r="BW15" s="521"/>
      <c r="BX15" s="521"/>
      <c r="BY15" s="521"/>
      <c r="BZ15" s="521"/>
      <c r="CA15" s="521"/>
      <c r="CB15" s="521"/>
      <c r="CC15" s="521"/>
      <c r="CD15" s="522"/>
      <c r="CE15" s="520" t="s">
        <v>415</v>
      </c>
      <c r="CF15" s="521"/>
      <c r="CG15" s="521"/>
      <c r="CH15" s="521"/>
      <c r="CI15" s="521"/>
      <c r="CJ15" s="521"/>
      <c r="CK15" s="521"/>
      <c r="CL15" s="521"/>
      <c r="CM15" s="521"/>
      <c r="CN15" s="521"/>
      <c r="CO15" s="521"/>
      <c r="CP15" s="521"/>
      <c r="CQ15" s="521"/>
      <c r="CR15" s="521"/>
      <c r="CS15" s="522"/>
      <c r="CT15" s="520" t="s">
        <v>415</v>
      </c>
      <c r="CU15" s="521"/>
      <c r="CV15" s="521"/>
      <c r="CW15" s="521"/>
      <c r="CX15" s="521"/>
      <c r="CY15" s="521"/>
      <c r="CZ15" s="521"/>
      <c r="DA15" s="521"/>
      <c r="DB15" s="521"/>
      <c r="DC15" s="521"/>
      <c r="DD15" s="521"/>
      <c r="DE15" s="521"/>
      <c r="DF15" s="521"/>
      <c r="DG15" s="522"/>
      <c r="DH15" s="520" t="s">
        <v>415</v>
      </c>
      <c r="DI15" s="521"/>
      <c r="DJ15" s="521"/>
      <c r="DK15" s="521"/>
      <c r="DL15" s="521"/>
      <c r="DM15" s="521"/>
      <c r="DN15" s="521"/>
      <c r="DO15" s="521"/>
      <c r="DP15" s="521"/>
      <c r="DQ15" s="521"/>
      <c r="DR15" s="521"/>
      <c r="DS15" s="521"/>
      <c r="DT15" s="521"/>
      <c r="DU15" s="521"/>
      <c r="DV15" s="522"/>
      <c r="DW15" s="520" t="s">
        <v>415</v>
      </c>
      <c r="DX15" s="521"/>
      <c r="DY15" s="521"/>
      <c r="DZ15" s="521"/>
      <c r="EA15" s="521"/>
      <c r="EB15" s="521"/>
      <c r="EC15" s="521"/>
      <c r="ED15" s="521"/>
      <c r="EE15" s="521"/>
      <c r="EF15" s="521"/>
      <c r="EG15" s="521"/>
      <c r="EH15" s="521"/>
      <c r="EI15" s="521"/>
      <c r="EJ15" s="521"/>
      <c r="EK15" s="522"/>
      <c r="EL15" s="520" t="s">
        <v>415</v>
      </c>
      <c r="EM15" s="521"/>
      <c r="EN15" s="521"/>
      <c r="EO15" s="521"/>
      <c r="EP15" s="521"/>
      <c r="EQ15" s="521"/>
      <c r="ER15" s="521"/>
      <c r="ES15" s="521"/>
      <c r="ET15" s="521"/>
      <c r="EU15" s="521"/>
      <c r="EV15" s="522"/>
      <c r="EW15" s="520" t="s">
        <v>415</v>
      </c>
      <c r="EX15" s="521"/>
      <c r="EY15" s="521"/>
      <c r="EZ15" s="521"/>
      <c r="FA15" s="521"/>
      <c r="FB15" s="521"/>
      <c r="FC15" s="521"/>
      <c r="FD15" s="521"/>
      <c r="FE15" s="521"/>
      <c r="FF15" s="521"/>
      <c r="FG15" s="521"/>
      <c r="FH15" s="521"/>
      <c r="FI15" s="521"/>
      <c r="FJ15" s="521"/>
      <c r="FK15" s="522"/>
    </row>
    <row r="16" spans="1:167" ht="15" customHeight="1" x14ac:dyDescent="0.25">
      <c r="A16" s="198"/>
      <c r="B16" s="199"/>
      <c r="C16" s="199"/>
      <c r="D16" s="199"/>
      <c r="E16" s="199"/>
      <c r="F16" s="199"/>
      <c r="G16" s="200"/>
      <c r="H16" s="520" t="s">
        <v>415</v>
      </c>
      <c r="I16" s="521"/>
      <c r="J16" s="521"/>
      <c r="K16" s="521"/>
      <c r="L16" s="521"/>
      <c r="M16" s="521"/>
      <c r="N16" s="521"/>
      <c r="O16" s="521"/>
      <c r="P16" s="521"/>
      <c r="Q16" s="521"/>
      <c r="R16" s="521"/>
      <c r="S16" s="521"/>
      <c r="T16" s="521"/>
      <c r="U16" s="521"/>
      <c r="V16" s="521"/>
      <c r="W16" s="521"/>
      <c r="X16" s="521"/>
      <c r="Y16" s="521"/>
      <c r="Z16" s="521"/>
      <c r="AA16" s="521"/>
      <c r="AB16" s="521"/>
      <c r="AC16" s="521"/>
      <c r="AD16" s="521"/>
      <c r="AE16" s="521"/>
      <c r="AF16" s="521"/>
      <c r="AG16" s="521"/>
      <c r="AH16" s="521"/>
      <c r="AI16" s="521"/>
      <c r="AJ16" s="521"/>
      <c r="AK16" s="522"/>
      <c r="AL16" s="520" t="s">
        <v>415</v>
      </c>
      <c r="AM16" s="521"/>
      <c r="AN16" s="521"/>
      <c r="AO16" s="521"/>
      <c r="AP16" s="521"/>
      <c r="AQ16" s="521"/>
      <c r="AR16" s="521"/>
      <c r="AS16" s="521"/>
      <c r="AT16" s="521"/>
      <c r="AU16" s="521"/>
      <c r="AV16" s="521"/>
      <c r="AW16" s="521"/>
      <c r="AX16" s="521"/>
      <c r="AY16" s="521"/>
      <c r="AZ16" s="521"/>
      <c r="BA16" s="521"/>
      <c r="BB16" s="521"/>
      <c r="BC16" s="521"/>
      <c r="BD16" s="521"/>
      <c r="BE16" s="520" t="s">
        <v>415</v>
      </c>
      <c r="BF16" s="521"/>
      <c r="BG16" s="521"/>
      <c r="BH16" s="521"/>
      <c r="BI16" s="521"/>
      <c r="BJ16" s="521"/>
      <c r="BK16" s="521"/>
      <c r="BL16" s="521"/>
      <c r="BM16" s="521"/>
      <c r="BN16" s="521"/>
      <c r="BO16" s="521"/>
      <c r="BP16" s="521"/>
      <c r="BQ16" s="521"/>
      <c r="BR16" s="521"/>
      <c r="BS16" s="522"/>
      <c r="BT16" s="520" t="s">
        <v>415</v>
      </c>
      <c r="BU16" s="521"/>
      <c r="BV16" s="521"/>
      <c r="BW16" s="521"/>
      <c r="BX16" s="521"/>
      <c r="BY16" s="521"/>
      <c r="BZ16" s="521"/>
      <c r="CA16" s="521"/>
      <c r="CB16" s="521"/>
      <c r="CC16" s="521"/>
      <c r="CD16" s="522"/>
      <c r="CE16" s="520" t="s">
        <v>415</v>
      </c>
      <c r="CF16" s="521"/>
      <c r="CG16" s="521"/>
      <c r="CH16" s="521"/>
      <c r="CI16" s="521"/>
      <c r="CJ16" s="521"/>
      <c r="CK16" s="521"/>
      <c r="CL16" s="521"/>
      <c r="CM16" s="521"/>
      <c r="CN16" s="521"/>
      <c r="CO16" s="521"/>
      <c r="CP16" s="521"/>
      <c r="CQ16" s="521"/>
      <c r="CR16" s="521"/>
      <c r="CS16" s="522"/>
      <c r="CT16" s="520" t="s">
        <v>415</v>
      </c>
      <c r="CU16" s="521"/>
      <c r="CV16" s="521"/>
      <c r="CW16" s="521"/>
      <c r="CX16" s="521"/>
      <c r="CY16" s="521"/>
      <c r="CZ16" s="521"/>
      <c r="DA16" s="521"/>
      <c r="DB16" s="521"/>
      <c r="DC16" s="521"/>
      <c r="DD16" s="521"/>
      <c r="DE16" s="521"/>
      <c r="DF16" s="521"/>
      <c r="DG16" s="522"/>
      <c r="DH16" s="520" t="s">
        <v>415</v>
      </c>
      <c r="DI16" s="521"/>
      <c r="DJ16" s="521"/>
      <c r="DK16" s="521"/>
      <c r="DL16" s="521"/>
      <c r="DM16" s="521"/>
      <c r="DN16" s="521"/>
      <c r="DO16" s="521"/>
      <c r="DP16" s="521"/>
      <c r="DQ16" s="521"/>
      <c r="DR16" s="521"/>
      <c r="DS16" s="521"/>
      <c r="DT16" s="521"/>
      <c r="DU16" s="521"/>
      <c r="DV16" s="522"/>
      <c r="DW16" s="520" t="s">
        <v>415</v>
      </c>
      <c r="DX16" s="521"/>
      <c r="DY16" s="521"/>
      <c r="DZ16" s="521"/>
      <c r="EA16" s="521"/>
      <c r="EB16" s="521"/>
      <c r="EC16" s="521"/>
      <c r="ED16" s="521"/>
      <c r="EE16" s="521"/>
      <c r="EF16" s="521"/>
      <c r="EG16" s="521"/>
      <c r="EH16" s="521"/>
      <c r="EI16" s="521"/>
      <c r="EJ16" s="521"/>
      <c r="EK16" s="522"/>
      <c r="EL16" s="520" t="s">
        <v>415</v>
      </c>
      <c r="EM16" s="521"/>
      <c r="EN16" s="521"/>
      <c r="EO16" s="521"/>
      <c r="EP16" s="521"/>
      <c r="EQ16" s="521"/>
      <c r="ER16" s="521"/>
      <c r="ES16" s="521"/>
      <c r="ET16" s="521"/>
      <c r="EU16" s="521"/>
      <c r="EV16" s="522"/>
      <c r="EW16" s="520" t="s">
        <v>415</v>
      </c>
      <c r="EX16" s="521"/>
      <c r="EY16" s="521"/>
      <c r="EZ16" s="521"/>
      <c r="FA16" s="521"/>
      <c r="FB16" s="521"/>
      <c r="FC16" s="521"/>
      <c r="FD16" s="521"/>
      <c r="FE16" s="521"/>
      <c r="FF16" s="521"/>
      <c r="FG16" s="521"/>
      <c r="FH16" s="521"/>
      <c r="FI16" s="521"/>
      <c r="FJ16" s="521"/>
      <c r="FK16" s="522"/>
    </row>
    <row r="17" spans="1:167" ht="15" customHeight="1" x14ac:dyDescent="0.25">
      <c r="A17" s="198"/>
      <c r="B17" s="199"/>
      <c r="C17" s="199"/>
      <c r="D17" s="199"/>
      <c r="E17" s="199"/>
      <c r="F17" s="199"/>
      <c r="G17" s="200"/>
      <c r="H17" s="520" t="s">
        <v>415</v>
      </c>
      <c r="I17" s="521"/>
      <c r="J17" s="521"/>
      <c r="K17" s="521"/>
      <c r="L17" s="521"/>
      <c r="M17" s="521"/>
      <c r="N17" s="521"/>
      <c r="O17" s="521"/>
      <c r="P17" s="521"/>
      <c r="Q17" s="521"/>
      <c r="R17" s="521"/>
      <c r="S17" s="521"/>
      <c r="T17" s="521"/>
      <c r="U17" s="521"/>
      <c r="V17" s="521"/>
      <c r="W17" s="521"/>
      <c r="X17" s="521"/>
      <c r="Y17" s="521"/>
      <c r="Z17" s="521"/>
      <c r="AA17" s="521"/>
      <c r="AB17" s="521"/>
      <c r="AC17" s="521"/>
      <c r="AD17" s="521"/>
      <c r="AE17" s="521"/>
      <c r="AF17" s="521"/>
      <c r="AG17" s="521"/>
      <c r="AH17" s="521"/>
      <c r="AI17" s="521"/>
      <c r="AJ17" s="521"/>
      <c r="AK17" s="522"/>
      <c r="AL17" s="520" t="s">
        <v>415</v>
      </c>
      <c r="AM17" s="521"/>
      <c r="AN17" s="521"/>
      <c r="AO17" s="521"/>
      <c r="AP17" s="521"/>
      <c r="AQ17" s="521"/>
      <c r="AR17" s="521"/>
      <c r="AS17" s="521"/>
      <c r="AT17" s="521"/>
      <c r="AU17" s="521"/>
      <c r="AV17" s="521"/>
      <c r="AW17" s="521"/>
      <c r="AX17" s="521"/>
      <c r="AY17" s="521"/>
      <c r="AZ17" s="521"/>
      <c r="BA17" s="521"/>
      <c r="BB17" s="521"/>
      <c r="BC17" s="521"/>
      <c r="BD17" s="521"/>
      <c r="BE17" s="520" t="s">
        <v>415</v>
      </c>
      <c r="BF17" s="521"/>
      <c r="BG17" s="521"/>
      <c r="BH17" s="521"/>
      <c r="BI17" s="521"/>
      <c r="BJ17" s="521"/>
      <c r="BK17" s="521"/>
      <c r="BL17" s="521"/>
      <c r="BM17" s="521"/>
      <c r="BN17" s="521"/>
      <c r="BO17" s="521"/>
      <c r="BP17" s="521"/>
      <c r="BQ17" s="521"/>
      <c r="BR17" s="521"/>
      <c r="BS17" s="522"/>
      <c r="BT17" s="520" t="s">
        <v>415</v>
      </c>
      <c r="BU17" s="521"/>
      <c r="BV17" s="521"/>
      <c r="BW17" s="521"/>
      <c r="BX17" s="521"/>
      <c r="BY17" s="521"/>
      <c r="BZ17" s="521"/>
      <c r="CA17" s="521"/>
      <c r="CB17" s="521"/>
      <c r="CC17" s="521"/>
      <c r="CD17" s="522"/>
      <c r="CE17" s="520" t="s">
        <v>415</v>
      </c>
      <c r="CF17" s="521"/>
      <c r="CG17" s="521"/>
      <c r="CH17" s="521"/>
      <c r="CI17" s="521"/>
      <c r="CJ17" s="521"/>
      <c r="CK17" s="521"/>
      <c r="CL17" s="521"/>
      <c r="CM17" s="521"/>
      <c r="CN17" s="521"/>
      <c r="CO17" s="521"/>
      <c r="CP17" s="521"/>
      <c r="CQ17" s="521"/>
      <c r="CR17" s="521"/>
      <c r="CS17" s="522"/>
      <c r="CT17" s="520" t="s">
        <v>415</v>
      </c>
      <c r="CU17" s="521"/>
      <c r="CV17" s="521"/>
      <c r="CW17" s="521"/>
      <c r="CX17" s="521"/>
      <c r="CY17" s="521"/>
      <c r="CZ17" s="521"/>
      <c r="DA17" s="521"/>
      <c r="DB17" s="521"/>
      <c r="DC17" s="521"/>
      <c r="DD17" s="521"/>
      <c r="DE17" s="521"/>
      <c r="DF17" s="521"/>
      <c r="DG17" s="522"/>
      <c r="DH17" s="520" t="s">
        <v>415</v>
      </c>
      <c r="DI17" s="521"/>
      <c r="DJ17" s="521"/>
      <c r="DK17" s="521"/>
      <c r="DL17" s="521"/>
      <c r="DM17" s="521"/>
      <c r="DN17" s="521"/>
      <c r="DO17" s="521"/>
      <c r="DP17" s="521"/>
      <c r="DQ17" s="521"/>
      <c r="DR17" s="521"/>
      <c r="DS17" s="521"/>
      <c r="DT17" s="521"/>
      <c r="DU17" s="521"/>
      <c r="DV17" s="522"/>
      <c r="DW17" s="520" t="s">
        <v>415</v>
      </c>
      <c r="DX17" s="521"/>
      <c r="DY17" s="521"/>
      <c r="DZ17" s="521"/>
      <c r="EA17" s="521"/>
      <c r="EB17" s="521"/>
      <c r="EC17" s="521"/>
      <c r="ED17" s="521"/>
      <c r="EE17" s="521"/>
      <c r="EF17" s="521"/>
      <c r="EG17" s="521"/>
      <c r="EH17" s="521"/>
      <c r="EI17" s="521"/>
      <c r="EJ17" s="521"/>
      <c r="EK17" s="522"/>
      <c r="EL17" s="520" t="s">
        <v>415</v>
      </c>
      <c r="EM17" s="521"/>
      <c r="EN17" s="521"/>
      <c r="EO17" s="521"/>
      <c r="EP17" s="521"/>
      <c r="EQ17" s="521"/>
      <c r="ER17" s="521"/>
      <c r="ES17" s="521"/>
      <c r="ET17" s="521"/>
      <c r="EU17" s="521"/>
      <c r="EV17" s="522"/>
      <c r="EW17" s="520" t="s">
        <v>415</v>
      </c>
      <c r="EX17" s="521"/>
      <c r="EY17" s="521"/>
      <c r="EZ17" s="521"/>
      <c r="FA17" s="521"/>
      <c r="FB17" s="521"/>
      <c r="FC17" s="521"/>
      <c r="FD17" s="521"/>
      <c r="FE17" s="521"/>
      <c r="FF17" s="521"/>
      <c r="FG17" s="521"/>
      <c r="FH17" s="521"/>
      <c r="FI17" s="521"/>
      <c r="FJ17" s="521"/>
      <c r="FK17" s="522"/>
    </row>
    <row r="18" spans="1:167" ht="15" customHeight="1" x14ac:dyDescent="0.25">
      <c r="A18" s="198" t="s">
        <v>85</v>
      </c>
      <c r="B18" s="199"/>
      <c r="C18" s="199"/>
      <c r="D18" s="199"/>
      <c r="E18" s="199"/>
      <c r="F18" s="199"/>
      <c r="G18" s="200"/>
      <c r="H18" s="54"/>
      <c r="I18" s="280" t="s">
        <v>464</v>
      </c>
      <c r="J18" s="280"/>
      <c r="K18" s="280"/>
      <c r="L18" s="280"/>
      <c r="M18" s="280"/>
      <c r="N18" s="280"/>
      <c r="O18" s="280"/>
      <c r="P18" s="280"/>
      <c r="Q18" s="280"/>
      <c r="R18" s="280"/>
      <c r="S18" s="280"/>
      <c r="T18" s="280"/>
      <c r="U18" s="280"/>
      <c r="V18" s="280"/>
      <c r="W18" s="280"/>
      <c r="X18" s="280"/>
      <c r="Y18" s="280"/>
      <c r="Z18" s="280"/>
      <c r="AA18" s="280"/>
      <c r="AB18" s="280"/>
      <c r="AC18" s="280"/>
      <c r="AD18" s="280"/>
      <c r="AE18" s="280"/>
      <c r="AF18" s="280"/>
      <c r="AG18" s="280"/>
      <c r="AH18" s="280"/>
      <c r="AI18" s="280"/>
      <c r="AJ18" s="280"/>
      <c r="AK18" s="280"/>
      <c r="AL18" s="280"/>
      <c r="AM18" s="280"/>
      <c r="AN18" s="280"/>
      <c r="AO18" s="280"/>
      <c r="AP18" s="280"/>
      <c r="AQ18" s="280"/>
      <c r="AR18" s="280"/>
      <c r="AS18" s="280"/>
      <c r="AT18" s="280"/>
      <c r="AU18" s="280"/>
      <c r="AV18" s="280"/>
      <c r="AW18" s="280"/>
      <c r="AX18" s="280"/>
      <c r="AY18" s="280"/>
      <c r="AZ18" s="280"/>
      <c r="BA18" s="280"/>
      <c r="BB18" s="280"/>
      <c r="BC18" s="280"/>
      <c r="BD18" s="280"/>
      <c r="BE18" s="280"/>
      <c r="BF18" s="280"/>
      <c r="BG18" s="280"/>
      <c r="BH18" s="280"/>
      <c r="BI18" s="280"/>
      <c r="BJ18" s="280"/>
      <c r="BK18" s="280"/>
      <c r="BL18" s="280"/>
      <c r="BM18" s="280"/>
      <c r="BN18" s="280"/>
      <c r="BO18" s="280"/>
      <c r="BP18" s="280"/>
      <c r="BQ18" s="280"/>
      <c r="BR18" s="280"/>
      <c r="BS18" s="280"/>
      <c r="BT18" s="280"/>
      <c r="BU18" s="280"/>
      <c r="BV18" s="280"/>
      <c r="BW18" s="280"/>
      <c r="BX18" s="280"/>
      <c r="BY18" s="280"/>
      <c r="BZ18" s="280"/>
      <c r="CA18" s="280"/>
      <c r="CB18" s="280"/>
      <c r="CC18" s="280"/>
      <c r="CD18" s="280"/>
      <c r="CE18" s="280"/>
      <c r="CF18" s="280"/>
      <c r="CG18" s="280"/>
      <c r="CH18" s="280"/>
      <c r="CI18" s="280"/>
      <c r="CJ18" s="280"/>
      <c r="CK18" s="280"/>
      <c r="CL18" s="280"/>
      <c r="CM18" s="280"/>
      <c r="CN18" s="280"/>
      <c r="CO18" s="280"/>
      <c r="CP18" s="280"/>
      <c r="CQ18" s="280"/>
      <c r="CR18" s="280"/>
      <c r="CS18" s="280"/>
      <c r="CT18" s="280"/>
      <c r="CU18" s="280"/>
      <c r="CV18" s="280"/>
      <c r="CW18" s="280"/>
      <c r="CX18" s="280"/>
      <c r="CY18" s="280"/>
      <c r="CZ18" s="280"/>
      <c r="DA18" s="280"/>
      <c r="DB18" s="280"/>
      <c r="DC18" s="280"/>
      <c r="DD18" s="280"/>
      <c r="DE18" s="280"/>
      <c r="DF18" s="280"/>
      <c r="DG18" s="280"/>
      <c r="DH18" s="280"/>
      <c r="DI18" s="280"/>
      <c r="DJ18" s="280"/>
      <c r="DK18" s="280"/>
      <c r="DL18" s="280"/>
      <c r="DM18" s="280"/>
      <c r="DN18" s="280"/>
      <c r="DO18" s="280"/>
      <c r="DP18" s="280"/>
      <c r="DQ18" s="280"/>
      <c r="DR18" s="280"/>
      <c r="DS18" s="280"/>
      <c r="DT18" s="280"/>
      <c r="DU18" s="280"/>
      <c r="DV18" s="280"/>
      <c r="DW18" s="280"/>
      <c r="DX18" s="280"/>
      <c r="DY18" s="280"/>
      <c r="DZ18" s="280"/>
      <c r="EA18" s="280"/>
      <c r="EB18" s="280"/>
      <c r="EC18" s="280"/>
      <c r="ED18" s="280"/>
      <c r="EE18" s="280"/>
      <c r="EF18" s="280"/>
      <c r="EG18" s="280"/>
      <c r="EH18" s="280"/>
      <c r="EI18" s="280"/>
      <c r="EJ18" s="280"/>
      <c r="EK18" s="280"/>
      <c r="EL18" s="280"/>
      <c r="EM18" s="280"/>
      <c r="EN18" s="280"/>
      <c r="EO18" s="280"/>
      <c r="EP18" s="280"/>
      <c r="EQ18" s="280"/>
      <c r="ER18" s="280"/>
      <c r="ES18" s="280"/>
      <c r="ET18" s="280"/>
      <c r="EU18" s="280"/>
      <c r="EV18" s="280"/>
      <c r="EW18" s="280"/>
      <c r="EX18" s="280"/>
      <c r="EY18" s="280"/>
      <c r="EZ18" s="280"/>
      <c r="FA18" s="280"/>
      <c r="FB18" s="280"/>
      <c r="FC18" s="280"/>
      <c r="FD18" s="280"/>
      <c r="FE18" s="280"/>
      <c r="FF18" s="280"/>
      <c r="FG18" s="280"/>
      <c r="FH18" s="280"/>
      <c r="FI18" s="280"/>
      <c r="FJ18" s="280"/>
      <c r="FK18" s="281"/>
    </row>
    <row r="19" spans="1:167" ht="15" customHeight="1" x14ac:dyDescent="0.25">
      <c r="A19" s="198"/>
      <c r="B19" s="199"/>
      <c r="C19" s="199"/>
      <c r="D19" s="199"/>
      <c r="E19" s="199"/>
      <c r="F19" s="199"/>
      <c r="G19" s="200"/>
      <c r="H19" s="520" t="s">
        <v>415</v>
      </c>
      <c r="I19" s="521"/>
      <c r="J19" s="521"/>
      <c r="K19" s="521"/>
      <c r="L19" s="521"/>
      <c r="M19" s="521"/>
      <c r="N19" s="521"/>
      <c r="O19" s="521"/>
      <c r="P19" s="521"/>
      <c r="Q19" s="521"/>
      <c r="R19" s="521"/>
      <c r="S19" s="521"/>
      <c r="T19" s="521"/>
      <c r="U19" s="521"/>
      <c r="V19" s="521"/>
      <c r="W19" s="521"/>
      <c r="X19" s="521"/>
      <c r="Y19" s="521"/>
      <c r="Z19" s="521"/>
      <c r="AA19" s="521"/>
      <c r="AB19" s="521"/>
      <c r="AC19" s="521"/>
      <c r="AD19" s="521"/>
      <c r="AE19" s="521"/>
      <c r="AF19" s="521"/>
      <c r="AG19" s="521"/>
      <c r="AH19" s="521"/>
      <c r="AI19" s="521"/>
      <c r="AJ19" s="521"/>
      <c r="AK19" s="522"/>
      <c r="AL19" s="520" t="s">
        <v>415</v>
      </c>
      <c r="AM19" s="521"/>
      <c r="AN19" s="521"/>
      <c r="AO19" s="521"/>
      <c r="AP19" s="521"/>
      <c r="AQ19" s="521"/>
      <c r="AR19" s="521"/>
      <c r="AS19" s="521"/>
      <c r="AT19" s="521"/>
      <c r="AU19" s="521"/>
      <c r="AV19" s="521"/>
      <c r="AW19" s="521"/>
      <c r="AX19" s="521"/>
      <c r="AY19" s="521"/>
      <c r="AZ19" s="521"/>
      <c r="BA19" s="521"/>
      <c r="BB19" s="521"/>
      <c r="BC19" s="521"/>
      <c r="BD19" s="521"/>
      <c r="BE19" s="520" t="s">
        <v>415</v>
      </c>
      <c r="BF19" s="521"/>
      <c r="BG19" s="521"/>
      <c r="BH19" s="521"/>
      <c r="BI19" s="521"/>
      <c r="BJ19" s="521"/>
      <c r="BK19" s="521"/>
      <c r="BL19" s="521"/>
      <c r="BM19" s="521"/>
      <c r="BN19" s="521"/>
      <c r="BO19" s="521"/>
      <c r="BP19" s="521"/>
      <c r="BQ19" s="521"/>
      <c r="BR19" s="521"/>
      <c r="BS19" s="522"/>
      <c r="BT19" s="520" t="s">
        <v>415</v>
      </c>
      <c r="BU19" s="521"/>
      <c r="BV19" s="521"/>
      <c r="BW19" s="521"/>
      <c r="BX19" s="521"/>
      <c r="BY19" s="521"/>
      <c r="BZ19" s="521"/>
      <c r="CA19" s="521"/>
      <c r="CB19" s="521"/>
      <c r="CC19" s="521"/>
      <c r="CD19" s="522"/>
      <c r="CE19" s="520" t="s">
        <v>415</v>
      </c>
      <c r="CF19" s="521"/>
      <c r="CG19" s="521"/>
      <c r="CH19" s="521"/>
      <c r="CI19" s="521"/>
      <c r="CJ19" s="521"/>
      <c r="CK19" s="521"/>
      <c r="CL19" s="521"/>
      <c r="CM19" s="521"/>
      <c r="CN19" s="521"/>
      <c r="CO19" s="521"/>
      <c r="CP19" s="521"/>
      <c r="CQ19" s="521"/>
      <c r="CR19" s="521"/>
      <c r="CS19" s="522"/>
      <c r="CT19" s="520" t="s">
        <v>415</v>
      </c>
      <c r="CU19" s="521"/>
      <c r="CV19" s="521"/>
      <c r="CW19" s="521"/>
      <c r="CX19" s="521"/>
      <c r="CY19" s="521"/>
      <c r="CZ19" s="521"/>
      <c r="DA19" s="521"/>
      <c r="DB19" s="521"/>
      <c r="DC19" s="521"/>
      <c r="DD19" s="521"/>
      <c r="DE19" s="521"/>
      <c r="DF19" s="521"/>
      <c r="DG19" s="522"/>
      <c r="DH19" s="520" t="s">
        <v>415</v>
      </c>
      <c r="DI19" s="521"/>
      <c r="DJ19" s="521"/>
      <c r="DK19" s="521"/>
      <c r="DL19" s="521"/>
      <c r="DM19" s="521"/>
      <c r="DN19" s="521"/>
      <c r="DO19" s="521"/>
      <c r="DP19" s="521"/>
      <c r="DQ19" s="521"/>
      <c r="DR19" s="521"/>
      <c r="DS19" s="521"/>
      <c r="DT19" s="521"/>
      <c r="DU19" s="521"/>
      <c r="DV19" s="522"/>
      <c r="DW19" s="520" t="s">
        <v>415</v>
      </c>
      <c r="DX19" s="521"/>
      <c r="DY19" s="521"/>
      <c r="DZ19" s="521"/>
      <c r="EA19" s="521"/>
      <c r="EB19" s="521"/>
      <c r="EC19" s="521"/>
      <c r="ED19" s="521"/>
      <c r="EE19" s="521"/>
      <c r="EF19" s="521"/>
      <c r="EG19" s="521"/>
      <c r="EH19" s="521"/>
      <c r="EI19" s="521"/>
      <c r="EJ19" s="521"/>
      <c r="EK19" s="522"/>
      <c r="EL19" s="520" t="s">
        <v>415</v>
      </c>
      <c r="EM19" s="521"/>
      <c r="EN19" s="521"/>
      <c r="EO19" s="521"/>
      <c r="EP19" s="521"/>
      <c r="EQ19" s="521"/>
      <c r="ER19" s="521"/>
      <c r="ES19" s="521"/>
      <c r="ET19" s="521"/>
      <c r="EU19" s="521"/>
      <c r="EV19" s="522"/>
      <c r="EW19" s="520" t="s">
        <v>415</v>
      </c>
      <c r="EX19" s="521"/>
      <c r="EY19" s="521"/>
      <c r="EZ19" s="521"/>
      <c r="FA19" s="521"/>
      <c r="FB19" s="521"/>
      <c r="FC19" s="521"/>
      <c r="FD19" s="521"/>
      <c r="FE19" s="521"/>
      <c r="FF19" s="521"/>
      <c r="FG19" s="521"/>
      <c r="FH19" s="521"/>
      <c r="FI19" s="521"/>
      <c r="FJ19" s="521"/>
      <c r="FK19" s="522"/>
    </row>
    <row r="20" spans="1:167" ht="15" customHeight="1" x14ac:dyDescent="0.25">
      <c r="A20" s="198"/>
      <c r="B20" s="199"/>
      <c r="C20" s="199"/>
      <c r="D20" s="199"/>
      <c r="E20" s="199"/>
      <c r="F20" s="199"/>
      <c r="G20" s="200"/>
      <c r="H20" s="520" t="s">
        <v>415</v>
      </c>
      <c r="I20" s="521"/>
      <c r="J20" s="521"/>
      <c r="K20" s="521"/>
      <c r="L20" s="521"/>
      <c r="M20" s="521"/>
      <c r="N20" s="521"/>
      <c r="O20" s="521"/>
      <c r="P20" s="521"/>
      <c r="Q20" s="521"/>
      <c r="R20" s="521"/>
      <c r="S20" s="521"/>
      <c r="T20" s="521"/>
      <c r="U20" s="521"/>
      <c r="V20" s="521"/>
      <c r="W20" s="521"/>
      <c r="X20" s="521"/>
      <c r="Y20" s="521"/>
      <c r="Z20" s="521"/>
      <c r="AA20" s="521"/>
      <c r="AB20" s="521"/>
      <c r="AC20" s="521"/>
      <c r="AD20" s="521"/>
      <c r="AE20" s="521"/>
      <c r="AF20" s="521"/>
      <c r="AG20" s="521"/>
      <c r="AH20" s="521"/>
      <c r="AI20" s="521"/>
      <c r="AJ20" s="521"/>
      <c r="AK20" s="522"/>
      <c r="AL20" s="520" t="s">
        <v>415</v>
      </c>
      <c r="AM20" s="521"/>
      <c r="AN20" s="521"/>
      <c r="AO20" s="521"/>
      <c r="AP20" s="521"/>
      <c r="AQ20" s="521"/>
      <c r="AR20" s="521"/>
      <c r="AS20" s="521"/>
      <c r="AT20" s="521"/>
      <c r="AU20" s="521"/>
      <c r="AV20" s="521"/>
      <c r="AW20" s="521"/>
      <c r="AX20" s="521"/>
      <c r="AY20" s="521"/>
      <c r="AZ20" s="521"/>
      <c r="BA20" s="521"/>
      <c r="BB20" s="521"/>
      <c r="BC20" s="521"/>
      <c r="BD20" s="521"/>
      <c r="BE20" s="520" t="s">
        <v>415</v>
      </c>
      <c r="BF20" s="521"/>
      <c r="BG20" s="521"/>
      <c r="BH20" s="521"/>
      <c r="BI20" s="521"/>
      <c r="BJ20" s="521"/>
      <c r="BK20" s="521"/>
      <c r="BL20" s="521"/>
      <c r="BM20" s="521"/>
      <c r="BN20" s="521"/>
      <c r="BO20" s="521"/>
      <c r="BP20" s="521"/>
      <c r="BQ20" s="521"/>
      <c r="BR20" s="521"/>
      <c r="BS20" s="522"/>
      <c r="BT20" s="520" t="s">
        <v>415</v>
      </c>
      <c r="BU20" s="521"/>
      <c r="BV20" s="521"/>
      <c r="BW20" s="521"/>
      <c r="BX20" s="521"/>
      <c r="BY20" s="521"/>
      <c r="BZ20" s="521"/>
      <c r="CA20" s="521"/>
      <c r="CB20" s="521"/>
      <c r="CC20" s="521"/>
      <c r="CD20" s="522"/>
      <c r="CE20" s="520" t="s">
        <v>415</v>
      </c>
      <c r="CF20" s="521"/>
      <c r="CG20" s="521"/>
      <c r="CH20" s="521"/>
      <c r="CI20" s="521"/>
      <c r="CJ20" s="521"/>
      <c r="CK20" s="521"/>
      <c r="CL20" s="521"/>
      <c r="CM20" s="521"/>
      <c r="CN20" s="521"/>
      <c r="CO20" s="521"/>
      <c r="CP20" s="521"/>
      <c r="CQ20" s="521"/>
      <c r="CR20" s="521"/>
      <c r="CS20" s="522"/>
      <c r="CT20" s="520" t="s">
        <v>415</v>
      </c>
      <c r="CU20" s="521"/>
      <c r="CV20" s="521"/>
      <c r="CW20" s="521"/>
      <c r="CX20" s="521"/>
      <c r="CY20" s="521"/>
      <c r="CZ20" s="521"/>
      <c r="DA20" s="521"/>
      <c r="DB20" s="521"/>
      <c r="DC20" s="521"/>
      <c r="DD20" s="521"/>
      <c r="DE20" s="521"/>
      <c r="DF20" s="521"/>
      <c r="DG20" s="522"/>
      <c r="DH20" s="520" t="s">
        <v>415</v>
      </c>
      <c r="DI20" s="521"/>
      <c r="DJ20" s="521"/>
      <c r="DK20" s="521"/>
      <c r="DL20" s="521"/>
      <c r="DM20" s="521"/>
      <c r="DN20" s="521"/>
      <c r="DO20" s="521"/>
      <c r="DP20" s="521"/>
      <c r="DQ20" s="521"/>
      <c r="DR20" s="521"/>
      <c r="DS20" s="521"/>
      <c r="DT20" s="521"/>
      <c r="DU20" s="521"/>
      <c r="DV20" s="522"/>
      <c r="DW20" s="520" t="s">
        <v>415</v>
      </c>
      <c r="DX20" s="521"/>
      <c r="DY20" s="521"/>
      <c r="DZ20" s="521"/>
      <c r="EA20" s="521"/>
      <c r="EB20" s="521"/>
      <c r="EC20" s="521"/>
      <c r="ED20" s="521"/>
      <c r="EE20" s="521"/>
      <c r="EF20" s="521"/>
      <c r="EG20" s="521"/>
      <c r="EH20" s="521"/>
      <c r="EI20" s="521"/>
      <c r="EJ20" s="521"/>
      <c r="EK20" s="522"/>
      <c r="EL20" s="520" t="s">
        <v>415</v>
      </c>
      <c r="EM20" s="521"/>
      <c r="EN20" s="521"/>
      <c r="EO20" s="521"/>
      <c r="EP20" s="521"/>
      <c r="EQ20" s="521"/>
      <c r="ER20" s="521"/>
      <c r="ES20" s="521"/>
      <c r="ET20" s="521"/>
      <c r="EU20" s="521"/>
      <c r="EV20" s="522"/>
      <c r="EW20" s="520" t="s">
        <v>415</v>
      </c>
      <c r="EX20" s="521"/>
      <c r="EY20" s="521"/>
      <c r="EZ20" s="521"/>
      <c r="FA20" s="521"/>
      <c r="FB20" s="521"/>
      <c r="FC20" s="521"/>
      <c r="FD20" s="521"/>
      <c r="FE20" s="521"/>
      <c r="FF20" s="521"/>
      <c r="FG20" s="521"/>
      <c r="FH20" s="521"/>
      <c r="FI20" s="521"/>
      <c r="FJ20" s="521"/>
      <c r="FK20" s="522"/>
    </row>
    <row r="21" spans="1:167" ht="15" customHeight="1" x14ac:dyDescent="0.25">
      <c r="A21" s="198"/>
      <c r="B21" s="199"/>
      <c r="C21" s="199"/>
      <c r="D21" s="199"/>
      <c r="E21" s="199"/>
      <c r="F21" s="199"/>
      <c r="G21" s="200"/>
      <c r="H21" s="520" t="s">
        <v>415</v>
      </c>
      <c r="I21" s="521"/>
      <c r="J21" s="521"/>
      <c r="K21" s="521"/>
      <c r="L21" s="521"/>
      <c r="M21" s="521"/>
      <c r="N21" s="521"/>
      <c r="O21" s="521"/>
      <c r="P21" s="521"/>
      <c r="Q21" s="521"/>
      <c r="R21" s="521"/>
      <c r="S21" s="521"/>
      <c r="T21" s="521"/>
      <c r="U21" s="521"/>
      <c r="V21" s="521"/>
      <c r="W21" s="521"/>
      <c r="X21" s="521"/>
      <c r="Y21" s="521"/>
      <c r="Z21" s="521"/>
      <c r="AA21" s="521"/>
      <c r="AB21" s="521"/>
      <c r="AC21" s="521"/>
      <c r="AD21" s="521"/>
      <c r="AE21" s="521"/>
      <c r="AF21" s="521"/>
      <c r="AG21" s="521"/>
      <c r="AH21" s="521"/>
      <c r="AI21" s="521"/>
      <c r="AJ21" s="521"/>
      <c r="AK21" s="522"/>
      <c r="AL21" s="520" t="s">
        <v>415</v>
      </c>
      <c r="AM21" s="521"/>
      <c r="AN21" s="521"/>
      <c r="AO21" s="521"/>
      <c r="AP21" s="521"/>
      <c r="AQ21" s="521"/>
      <c r="AR21" s="521"/>
      <c r="AS21" s="521"/>
      <c r="AT21" s="521"/>
      <c r="AU21" s="521"/>
      <c r="AV21" s="521"/>
      <c r="AW21" s="521"/>
      <c r="AX21" s="521"/>
      <c r="AY21" s="521"/>
      <c r="AZ21" s="521"/>
      <c r="BA21" s="521"/>
      <c r="BB21" s="521"/>
      <c r="BC21" s="521"/>
      <c r="BD21" s="521"/>
      <c r="BE21" s="520" t="s">
        <v>415</v>
      </c>
      <c r="BF21" s="521"/>
      <c r="BG21" s="521"/>
      <c r="BH21" s="521"/>
      <c r="BI21" s="521"/>
      <c r="BJ21" s="521"/>
      <c r="BK21" s="521"/>
      <c r="BL21" s="521"/>
      <c r="BM21" s="521"/>
      <c r="BN21" s="521"/>
      <c r="BO21" s="521"/>
      <c r="BP21" s="521"/>
      <c r="BQ21" s="521"/>
      <c r="BR21" s="521"/>
      <c r="BS21" s="522"/>
      <c r="BT21" s="520" t="s">
        <v>415</v>
      </c>
      <c r="BU21" s="521"/>
      <c r="BV21" s="521"/>
      <c r="BW21" s="521"/>
      <c r="BX21" s="521"/>
      <c r="BY21" s="521"/>
      <c r="BZ21" s="521"/>
      <c r="CA21" s="521"/>
      <c r="CB21" s="521"/>
      <c r="CC21" s="521"/>
      <c r="CD21" s="522"/>
      <c r="CE21" s="520" t="s">
        <v>415</v>
      </c>
      <c r="CF21" s="521"/>
      <c r="CG21" s="521"/>
      <c r="CH21" s="521"/>
      <c r="CI21" s="521"/>
      <c r="CJ21" s="521"/>
      <c r="CK21" s="521"/>
      <c r="CL21" s="521"/>
      <c r="CM21" s="521"/>
      <c r="CN21" s="521"/>
      <c r="CO21" s="521"/>
      <c r="CP21" s="521"/>
      <c r="CQ21" s="521"/>
      <c r="CR21" s="521"/>
      <c r="CS21" s="522"/>
      <c r="CT21" s="520" t="s">
        <v>415</v>
      </c>
      <c r="CU21" s="521"/>
      <c r="CV21" s="521"/>
      <c r="CW21" s="521"/>
      <c r="CX21" s="521"/>
      <c r="CY21" s="521"/>
      <c r="CZ21" s="521"/>
      <c r="DA21" s="521"/>
      <c r="DB21" s="521"/>
      <c r="DC21" s="521"/>
      <c r="DD21" s="521"/>
      <c r="DE21" s="521"/>
      <c r="DF21" s="521"/>
      <c r="DG21" s="522"/>
      <c r="DH21" s="520" t="s">
        <v>415</v>
      </c>
      <c r="DI21" s="521"/>
      <c r="DJ21" s="521"/>
      <c r="DK21" s="521"/>
      <c r="DL21" s="521"/>
      <c r="DM21" s="521"/>
      <c r="DN21" s="521"/>
      <c r="DO21" s="521"/>
      <c r="DP21" s="521"/>
      <c r="DQ21" s="521"/>
      <c r="DR21" s="521"/>
      <c r="DS21" s="521"/>
      <c r="DT21" s="521"/>
      <c r="DU21" s="521"/>
      <c r="DV21" s="522"/>
      <c r="DW21" s="520" t="s">
        <v>415</v>
      </c>
      <c r="DX21" s="521"/>
      <c r="DY21" s="521"/>
      <c r="DZ21" s="521"/>
      <c r="EA21" s="521"/>
      <c r="EB21" s="521"/>
      <c r="EC21" s="521"/>
      <c r="ED21" s="521"/>
      <c r="EE21" s="521"/>
      <c r="EF21" s="521"/>
      <c r="EG21" s="521"/>
      <c r="EH21" s="521"/>
      <c r="EI21" s="521"/>
      <c r="EJ21" s="521"/>
      <c r="EK21" s="522"/>
      <c r="EL21" s="520" t="s">
        <v>415</v>
      </c>
      <c r="EM21" s="521"/>
      <c r="EN21" s="521"/>
      <c r="EO21" s="521"/>
      <c r="EP21" s="521"/>
      <c r="EQ21" s="521"/>
      <c r="ER21" s="521"/>
      <c r="ES21" s="521"/>
      <c r="ET21" s="521"/>
      <c r="EU21" s="521"/>
      <c r="EV21" s="522"/>
      <c r="EW21" s="520" t="s">
        <v>415</v>
      </c>
      <c r="EX21" s="521"/>
      <c r="EY21" s="521"/>
      <c r="EZ21" s="521"/>
      <c r="FA21" s="521"/>
      <c r="FB21" s="521"/>
      <c r="FC21" s="521"/>
      <c r="FD21" s="521"/>
      <c r="FE21" s="521"/>
      <c r="FF21" s="521"/>
      <c r="FG21" s="521"/>
      <c r="FH21" s="521"/>
      <c r="FI21" s="521"/>
      <c r="FJ21" s="521"/>
      <c r="FK21" s="522"/>
    </row>
    <row r="22" spans="1:167" ht="15" customHeight="1" x14ac:dyDescent="0.25">
      <c r="A22" s="198" t="s">
        <v>93</v>
      </c>
      <c r="B22" s="199"/>
      <c r="C22" s="199"/>
      <c r="D22" s="199"/>
      <c r="E22" s="199"/>
      <c r="F22" s="199"/>
      <c r="G22" s="200"/>
      <c r="H22" s="54"/>
      <c r="I22" s="280" t="s">
        <v>465</v>
      </c>
      <c r="J22" s="280"/>
      <c r="K22" s="280"/>
      <c r="L22" s="280"/>
      <c r="M22" s="280"/>
      <c r="N22" s="280"/>
      <c r="O22" s="280"/>
      <c r="P22" s="280"/>
      <c r="Q22" s="280"/>
      <c r="R22" s="280"/>
      <c r="S22" s="280"/>
      <c r="T22" s="280"/>
      <c r="U22" s="280"/>
      <c r="V22" s="280"/>
      <c r="W22" s="280"/>
      <c r="X22" s="280"/>
      <c r="Y22" s="280"/>
      <c r="Z22" s="280"/>
      <c r="AA22" s="280"/>
      <c r="AB22" s="280"/>
      <c r="AC22" s="280"/>
      <c r="AD22" s="280"/>
      <c r="AE22" s="280"/>
      <c r="AF22" s="280"/>
      <c r="AG22" s="280"/>
      <c r="AH22" s="280"/>
      <c r="AI22" s="280"/>
      <c r="AJ22" s="280"/>
      <c r="AK22" s="280"/>
      <c r="AL22" s="280"/>
      <c r="AM22" s="280"/>
      <c r="AN22" s="280"/>
      <c r="AO22" s="280"/>
      <c r="AP22" s="280"/>
      <c r="AQ22" s="280"/>
      <c r="AR22" s="280"/>
      <c r="AS22" s="280"/>
      <c r="AT22" s="280"/>
      <c r="AU22" s="280"/>
      <c r="AV22" s="280"/>
      <c r="AW22" s="280"/>
      <c r="AX22" s="280"/>
      <c r="AY22" s="280"/>
      <c r="AZ22" s="280"/>
      <c r="BA22" s="280"/>
      <c r="BB22" s="280"/>
      <c r="BC22" s="280"/>
      <c r="BD22" s="280"/>
      <c r="BE22" s="280"/>
      <c r="BF22" s="280"/>
      <c r="BG22" s="280"/>
      <c r="BH22" s="280"/>
      <c r="BI22" s="280"/>
      <c r="BJ22" s="280"/>
      <c r="BK22" s="280"/>
      <c r="BL22" s="280"/>
      <c r="BM22" s="280"/>
      <c r="BN22" s="280"/>
      <c r="BO22" s="280"/>
      <c r="BP22" s="280"/>
      <c r="BQ22" s="280"/>
      <c r="BR22" s="280"/>
      <c r="BS22" s="280"/>
      <c r="BT22" s="280"/>
      <c r="BU22" s="280"/>
      <c r="BV22" s="280"/>
      <c r="BW22" s="280"/>
      <c r="BX22" s="280"/>
      <c r="BY22" s="280"/>
      <c r="BZ22" s="280"/>
      <c r="CA22" s="280"/>
      <c r="CB22" s="280"/>
      <c r="CC22" s="280"/>
      <c r="CD22" s="280"/>
      <c r="CE22" s="280"/>
      <c r="CF22" s="280"/>
      <c r="CG22" s="280"/>
      <c r="CH22" s="280"/>
      <c r="CI22" s="280"/>
      <c r="CJ22" s="280"/>
      <c r="CK22" s="280"/>
      <c r="CL22" s="280"/>
      <c r="CM22" s="280"/>
      <c r="CN22" s="280"/>
      <c r="CO22" s="280"/>
      <c r="CP22" s="280"/>
      <c r="CQ22" s="280"/>
      <c r="CR22" s="280"/>
      <c r="CS22" s="280"/>
      <c r="CT22" s="280"/>
      <c r="CU22" s="280"/>
      <c r="CV22" s="280"/>
      <c r="CW22" s="280"/>
      <c r="CX22" s="280"/>
      <c r="CY22" s="280"/>
      <c r="CZ22" s="280"/>
      <c r="DA22" s="280"/>
      <c r="DB22" s="280"/>
      <c r="DC22" s="280"/>
      <c r="DD22" s="280"/>
      <c r="DE22" s="280"/>
      <c r="DF22" s="280"/>
      <c r="DG22" s="280"/>
      <c r="DH22" s="280"/>
      <c r="DI22" s="280"/>
      <c r="DJ22" s="280"/>
      <c r="DK22" s="280"/>
      <c r="DL22" s="280"/>
      <c r="DM22" s="280"/>
      <c r="DN22" s="280"/>
      <c r="DO22" s="280"/>
      <c r="DP22" s="280"/>
      <c r="DQ22" s="280"/>
      <c r="DR22" s="280"/>
      <c r="DS22" s="280"/>
      <c r="DT22" s="280"/>
      <c r="DU22" s="280"/>
      <c r="DV22" s="280"/>
      <c r="DW22" s="280"/>
      <c r="DX22" s="280"/>
      <c r="DY22" s="280"/>
      <c r="DZ22" s="280"/>
      <c r="EA22" s="280"/>
      <c r="EB22" s="280"/>
      <c r="EC22" s="280"/>
      <c r="ED22" s="280"/>
      <c r="EE22" s="280"/>
      <c r="EF22" s="280"/>
      <c r="EG22" s="280"/>
      <c r="EH22" s="280"/>
      <c r="EI22" s="280"/>
      <c r="EJ22" s="280"/>
      <c r="EK22" s="280"/>
      <c r="EL22" s="280"/>
      <c r="EM22" s="280"/>
      <c r="EN22" s="280"/>
      <c r="EO22" s="280"/>
      <c r="EP22" s="280"/>
      <c r="EQ22" s="280"/>
      <c r="ER22" s="280"/>
      <c r="ES22" s="280"/>
      <c r="ET22" s="280"/>
      <c r="EU22" s="280"/>
      <c r="EV22" s="280"/>
      <c r="EW22" s="280"/>
      <c r="EX22" s="280"/>
      <c r="EY22" s="280"/>
      <c r="EZ22" s="280"/>
      <c r="FA22" s="280"/>
      <c r="FB22" s="280"/>
      <c r="FC22" s="280"/>
      <c r="FD22" s="280"/>
      <c r="FE22" s="280"/>
      <c r="FF22" s="280"/>
      <c r="FG22" s="280"/>
      <c r="FH22" s="280"/>
      <c r="FI22" s="280"/>
      <c r="FJ22" s="280"/>
      <c r="FK22" s="281"/>
    </row>
    <row r="23" spans="1:167" ht="15" customHeight="1" x14ac:dyDescent="0.25">
      <c r="A23" s="198"/>
      <c r="B23" s="199"/>
      <c r="C23" s="199"/>
      <c r="D23" s="199"/>
      <c r="E23" s="199"/>
      <c r="F23" s="199"/>
      <c r="G23" s="200"/>
      <c r="H23" s="520" t="s">
        <v>415</v>
      </c>
      <c r="I23" s="521"/>
      <c r="J23" s="521"/>
      <c r="K23" s="521"/>
      <c r="L23" s="521"/>
      <c r="M23" s="521"/>
      <c r="N23" s="521"/>
      <c r="O23" s="521"/>
      <c r="P23" s="521"/>
      <c r="Q23" s="521"/>
      <c r="R23" s="521"/>
      <c r="S23" s="521"/>
      <c r="T23" s="521"/>
      <c r="U23" s="521"/>
      <c r="V23" s="521"/>
      <c r="W23" s="521"/>
      <c r="X23" s="521"/>
      <c r="Y23" s="521"/>
      <c r="Z23" s="521"/>
      <c r="AA23" s="521"/>
      <c r="AB23" s="521"/>
      <c r="AC23" s="521"/>
      <c r="AD23" s="521"/>
      <c r="AE23" s="521"/>
      <c r="AF23" s="521"/>
      <c r="AG23" s="521"/>
      <c r="AH23" s="521"/>
      <c r="AI23" s="521"/>
      <c r="AJ23" s="521"/>
      <c r="AK23" s="522"/>
      <c r="AL23" s="520" t="s">
        <v>415</v>
      </c>
      <c r="AM23" s="521"/>
      <c r="AN23" s="521"/>
      <c r="AO23" s="521"/>
      <c r="AP23" s="521"/>
      <c r="AQ23" s="521"/>
      <c r="AR23" s="521"/>
      <c r="AS23" s="521"/>
      <c r="AT23" s="521"/>
      <c r="AU23" s="521"/>
      <c r="AV23" s="521"/>
      <c r="AW23" s="521"/>
      <c r="AX23" s="521"/>
      <c r="AY23" s="521"/>
      <c r="AZ23" s="521"/>
      <c r="BA23" s="521"/>
      <c r="BB23" s="521"/>
      <c r="BC23" s="521"/>
      <c r="BD23" s="521"/>
      <c r="BE23" s="520" t="s">
        <v>415</v>
      </c>
      <c r="BF23" s="521"/>
      <c r="BG23" s="521"/>
      <c r="BH23" s="521"/>
      <c r="BI23" s="521"/>
      <c r="BJ23" s="521"/>
      <c r="BK23" s="521"/>
      <c r="BL23" s="521"/>
      <c r="BM23" s="521"/>
      <c r="BN23" s="521"/>
      <c r="BO23" s="521"/>
      <c r="BP23" s="521"/>
      <c r="BQ23" s="521"/>
      <c r="BR23" s="521"/>
      <c r="BS23" s="522"/>
      <c r="BT23" s="520" t="s">
        <v>415</v>
      </c>
      <c r="BU23" s="521"/>
      <c r="BV23" s="521"/>
      <c r="BW23" s="521"/>
      <c r="BX23" s="521"/>
      <c r="BY23" s="521"/>
      <c r="BZ23" s="521"/>
      <c r="CA23" s="521"/>
      <c r="CB23" s="521"/>
      <c r="CC23" s="521"/>
      <c r="CD23" s="522"/>
      <c r="CE23" s="520" t="s">
        <v>415</v>
      </c>
      <c r="CF23" s="521"/>
      <c r="CG23" s="521"/>
      <c r="CH23" s="521"/>
      <c r="CI23" s="521"/>
      <c r="CJ23" s="521"/>
      <c r="CK23" s="521"/>
      <c r="CL23" s="521"/>
      <c r="CM23" s="521"/>
      <c r="CN23" s="521"/>
      <c r="CO23" s="521"/>
      <c r="CP23" s="521"/>
      <c r="CQ23" s="521"/>
      <c r="CR23" s="521"/>
      <c r="CS23" s="522"/>
      <c r="CT23" s="520" t="s">
        <v>415</v>
      </c>
      <c r="CU23" s="521"/>
      <c r="CV23" s="521"/>
      <c r="CW23" s="521"/>
      <c r="CX23" s="521"/>
      <c r="CY23" s="521"/>
      <c r="CZ23" s="521"/>
      <c r="DA23" s="521"/>
      <c r="DB23" s="521"/>
      <c r="DC23" s="521"/>
      <c r="DD23" s="521"/>
      <c r="DE23" s="521"/>
      <c r="DF23" s="521"/>
      <c r="DG23" s="522"/>
      <c r="DH23" s="520" t="s">
        <v>415</v>
      </c>
      <c r="DI23" s="521"/>
      <c r="DJ23" s="521"/>
      <c r="DK23" s="521"/>
      <c r="DL23" s="521"/>
      <c r="DM23" s="521"/>
      <c r="DN23" s="521"/>
      <c r="DO23" s="521"/>
      <c r="DP23" s="521"/>
      <c r="DQ23" s="521"/>
      <c r="DR23" s="521"/>
      <c r="DS23" s="521"/>
      <c r="DT23" s="521"/>
      <c r="DU23" s="521"/>
      <c r="DV23" s="522"/>
      <c r="DW23" s="520" t="s">
        <v>415</v>
      </c>
      <c r="DX23" s="521"/>
      <c r="DY23" s="521"/>
      <c r="DZ23" s="521"/>
      <c r="EA23" s="521"/>
      <c r="EB23" s="521"/>
      <c r="EC23" s="521"/>
      <c r="ED23" s="521"/>
      <c r="EE23" s="521"/>
      <c r="EF23" s="521"/>
      <c r="EG23" s="521"/>
      <c r="EH23" s="521"/>
      <c r="EI23" s="521"/>
      <c r="EJ23" s="521"/>
      <c r="EK23" s="522"/>
      <c r="EL23" s="520" t="s">
        <v>415</v>
      </c>
      <c r="EM23" s="521"/>
      <c r="EN23" s="521"/>
      <c r="EO23" s="521"/>
      <c r="EP23" s="521"/>
      <c r="EQ23" s="521"/>
      <c r="ER23" s="521"/>
      <c r="ES23" s="521"/>
      <c r="ET23" s="521"/>
      <c r="EU23" s="521"/>
      <c r="EV23" s="522"/>
      <c r="EW23" s="520" t="s">
        <v>415</v>
      </c>
      <c r="EX23" s="521"/>
      <c r="EY23" s="521"/>
      <c r="EZ23" s="521"/>
      <c r="FA23" s="521"/>
      <c r="FB23" s="521"/>
      <c r="FC23" s="521"/>
      <c r="FD23" s="521"/>
      <c r="FE23" s="521"/>
      <c r="FF23" s="521"/>
      <c r="FG23" s="521"/>
      <c r="FH23" s="521"/>
      <c r="FI23" s="521"/>
      <c r="FJ23" s="521"/>
      <c r="FK23" s="522"/>
    </row>
    <row r="24" spans="1:167" ht="15" customHeight="1" x14ac:dyDescent="0.25">
      <c r="A24" s="198"/>
      <c r="B24" s="199"/>
      <c r="C24" s="199"/>
      <c r="D24" s="199"/>
      <c r="E24" s="199"/>
      <c r="F24" s="199"/>
      <c r="G24" s="200"/>
      <c r="H24" s="520" t="s">
        <v>415</v>
      </c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1"/>
      <c r="T24" s="521"/>
      <c r="U24" s="521"/>
      <c r="V24" s="521"/>
      <c r="W24" s="521"/>
      <c r="X24" s="521"/>
      <c r="Y24" s="521"/>
      <c r="Z24" s="521"/>
      <c r="AA24" s="521"/>
      <c r="AB24" s="521"/>
      <c r="AC24" s="521"/>
      <c r="AD24" s="521"/>
      <c r="AE24" s="521"/>
      <c r="AF24" s="521"/>
      <c r="AG24" s="521"/>
      <c r="AH24" s="521"/>
      <c r="AI24" s="521"/>
      <c r="AJ24" s="521"/>
      <c r="AK24" s="522"/>
      <c r="AL24" s="520" t="s">
        <v>415</v>
      </c>
      <c r="AM24" s="521"/>
      <c r="AN24" s="521"/>
      <c r="AO24" s="521"/>
      <c r="AP24" s="521"/>
      <c r="AQ24" s="521"/>
      <c r="AR24" s="521"/>
      <c r="AS24" s="521"/>
      <c r="AT24" s="521"/>
      <c r="AU24" s="521"/>
      <c r="AV24" s="521"/>
      <c r="AW24" s="521"/>
      <c r="AX24" s="521"/>
      <c r="AY24" s="521"/>
      <c r="AZ24" s="521"/>
      <c r="BA24" s="521"/>
      <c r="BB24" s="521"/>
      <c r="BC24" s="521"/>
      <c r="BD24" s="521"/>
      <c r="BE24" s="520" t="s">
        <v>415</v>
      </c>
      <c r="BF24" s="521"/>
      <c r="BG24" s="521"/>
      <c r="BH24" s="521"/>
      <c r="BI24" s="521"/>
      <c r="BJ24" s="521"/>
      <c r="BK24" s="521"/>
      <c r="BL24" s="521"/>
      <c r="BM24" s="521"/>
      <c r="BN24" s="521"/>
      <c r="BO24" s="521"/>
      <c r="BP24" s="521"/>
      <c r="BQ24" s="521"/>
      <c r="BR24" s="521"/>
      <c r="BS24" s="522"/>
      <c r="BT24" s="520" t="s">
        <v>415</v>
      </c>
      <c r="BU24" s="521"/>
      <c r="BV24" s="521"/>
      <c r="BW24" s="521"/>
      <c r="BX24" s="521"/>
      <c r="BY24" s="521"/>
      <c r="BZ24" s="521"/>
      <c r="CA24" s="521"/>
      <c r="CB24" s="521"/>
      <c r="CC24" s="521"/>
      <c r="CD24" s="522"/>
      <c r="CE24" s="520" t="s">
        <v>415</v>
      </c>
      <c r="CF24" s="521"/>
      <c r="CG24" s="521"/>
      <c r="CH24" s="521"/>
      <c r="CI24" s="521"/>
      <c r="CJ24" s="521"/>
      <c r="CK24" s="521"/>
      <c r="CL24" s="521"/>
      <c r="CM24" s="521"/>
      <c r="CN24" s="521"/>
      <c r="CO24" s="521"/>
      <c r="CP24" s="521"/>
      <c r="CQ24" s="521"/>
      <c r="CR24" s="521"/>
      <c r="CS24" s="522"/>
      <c r="CT24" s="520" t="s">
        <v>415</v>
      </c>
      <c r="CU24" s="521"/>
      <c r="CV24" s="521"/>
      <c r="CW24" s="521"/>
      <c r="CX24" s="521"/>
      <c r="CY24" s="521"/>
      <c r="CZ24" s="521"/>
      <c r="DA24" s="521"/>
      <c r="DB24" s="521"/>
      <c r="DC24" s="521"/>
      <c r="DD24" s="521"/>
      <c r="DE24" s="521"/>
      <c r="DF24" s="521"/>
      <c r="DG24" s="522"/>
      <c r="DH24" s="520" t="s">
        <v>415</v>
      </c>
      <c r="DI24" s="521"/>
      <c r="DJ24" s="521"/>
      <c r="DK24" s="521"/>
      <c r="DL24" s="521"/>
      <c r="DM24" s="521"/>
      <c r="DN24" s="521"/>
      <c r="DO24" s="521"/>
      <c r="DP24" s="521"/>
      <c r="DQ24" s="521"/>
      <c r="DR24" s="521"/>
      <c r="DS24" s="521"/>
      <c r="DT24" s="521"/>
      <c r="DU24" s="521"/>
      <c r="DV24" s="522"/>
      <c r="DW24" s="520" t="s">
        <v>415</v>
      </c>
      <c r="DX24" s="521"/>
      <c r="DY24" s="521"/>
      <c r="DZ24" s="521"/>
      <c r="EA24" s="521"/>
      <c r="EB24" s="521"/>
      <c r="EC24" s="521"/>
      <c r="ED24" s="521"/>
      <c r="EE24" s="521"/>
      <c r="EF24" s="521"/>
      <c r="EG24" s="521"/>
      <c r="EH24" s="521"/>
      <c r="EI24" s="521"/>
      <c r="EJ24" s="521"/>
      <c r="EK24" s="522"/>
      <c r="EL24" s="520" t="s">
        <v>415</v>
      </c>
      <c r="EM24" s="521"/>
      <c r="EN24" s="521"/>
      <c r="EO24" s="521"/>
      <c r="EP24" s="521"/>
      <c r="EQ24" s="521"/>
      <c r="ER24" s="521"/>
      <c r="ES24" s="521"/>
      <c r="ET24" s="521"/>
      <c r="EU24" s="521"/>
      <c r="EV24" s="522"/>
      <c r="EW24" s="520" t="s">
        <v>415</v>
      </c>
      <c r="EX24" s="521"/>
      <c r="EY24" s="521"/>
      <c r="EZ24" s="521"/>
      <c r="FA24" s="521"/>
      <c r="FB24" s="521"/>
      <c r="FC24" s="521"/>
      <c r="FD24" s="521"/>
      <c r="FE24" s="521"/>
      <c r="FF24" s="521"/>
      <c r="FG24" s="521"/>
      <c r="FH24" s="521"/>
      <c r="FI24" s="521"/>
      <c r="FJ24" s="521"/>
      <c r="FK24" s="522"/>
    </row>
    <row r="25" spans="1:167" ht="15" customHeight="1" x14ac:dyDescent="0.25">
      <c r="A25" s="198"/>
      <c r="B25" s="199"/>
      <c r="C25" s="199"/>
      <c r="D25" s="199"/>
      <c r="E25" s="199"/>
      <c r="F25" s="199"/>
      <c r="G25" s="200"/>
      <c r="H25" s="520" t="s">
        <v>415</v>
      </c>
      <c r="I25" s="521"/>
      <c r="J25" s="521"/>
      <c r="K25" s="521"/>
      <c r="L25" s="521"/>
      <c r="M25" s="521"/>
      <c r="N25" s="521"/>
      <c r="O25" s="521"/>
      <c r="P25" s="521"/>
      <c r="Q25" s="521"/>
      <c r="R25" s="521"/>
      <c r="S25" s="521"/>
      <c r="T25" s="521"/>
      <c r="U25" s="521"/>
      <c r="V25" s="521"/>
      <c r="W25" s="521"/>
      <c r="X25" s="521"/>
      <c r="Y25" s="521"/>
      <c r="Z25" s="521"/>
      <c r="AA25" s="521"/>
      <c r="AB25" s="521"/>
      <c r="AC25" s="521"/>
      <c r="AD25" s="521"/>
      <c r="AE25" s="521"/>
      <c r="AF25" s="521"/>
      <c r="AG25" s="521"/>
      <c r="AH25" s="521"/>
      <c r="AI25" s="521"/>
      <c r="AJ25" s="521"/>
      <c r="AK25" s="522"/>
      <c r="AL25" s="520" t="s">
        <v>415</v>
      </c>
      <c r="AM25" s="521"/>
      <c r="AN25" s="521"/>
      <c r="AO25" s="521"/>
      <c r="AP25" s="521"/>
      <c r="AQ25" s="521"/>
      <c r="AR25" s="521"/>
      <c r="AS25" s="521"/>
      <c r="AT25" s="521"/>
      <c r="AU25" s="521"/>
      <c r="AV25" s="521"/>
      <c r="AW25" s="521"/>
      <c r="AX25" s="521"/>
      <c r="AY25" s="521"/>
      <c r="AZ25" s="521"/>
      <c r="BA25" s="521"/>
      <c r="BB25" s="521"/>
      <c r="BC25" s="521"/>
      <c r="BD25" s="521"/>
      <c r="BE25" s="520" t="s">
        <v>415</v>
      </c>
      <c r="BF25" s="521"/>
      <c r="BG25" s="521"/>
      <c r="BH25" s="521"/>
      <c r="BI25" s="521"/>
      <c r="BJ25" s="521"/>
      <c r="BK25" s="521"/>
      <c r="BL25" s="521"/>
      <c r="BM25" s="521"/>
      <c r="BN25" s="521"/>
      <c r="BO25" s="521"/>
      <c r="BP25" s="521"/>
      <c r="BQ25" s="521"/>
      <c r="BR25" s="521"/>
      <c r="BS25" s="522"/>
      <c r="BT25" s="520" t="s">
        <v>415</v>
      </c>
      <c r="BU25" s="521"/>
      <c r="BV25" s="521"/>
      <c r="BW25" s="521"/>
      <c r="BX25" s="521"/>
      <c r="BY25" s="521"/>
      <c r="BZ25" s="521"/>
      <c r="CA25" s="521"/>
      <c r="CB25" s="521"/>
      <c r="CC25" s="521"/>
      <c r="CD25" s="522"/>
      <c r="CE25" s="520" t="s">
        <v>415</v>
      </c>
      <c r="CF25" s="521"/>
      <c r="CG25" s="521"/>
      <c r="CH25" s="521"/>
      <c r="CI25" s="521"/>
      <c r="CJ25" s="521"/>
      <c r="CK25" s="521"/>
      <c r="CL25" s="521"/>
      <c r="CM25" s="521"/>
      <c r="CN25" s="521"/>
      <c r="CO25" s="521"/>
      <c r="CP25" s="521"/>
      <c r="CQ25" s="521"/>
      <c r="CR25" s="521"/>
      <c r="CS25" s="522"/>
      <c r="CT25" s="520" t="s">
        <v>415</v>
      </c>
      <c r="CU25" s="521"/>
      <c r="CV25" s="521"/>
      <c r="CW25" s="521"/>
      <c r="CX25" s="521"/>
      <c r="CY25" s="521"/>
      <c r="CZ25" s="521"/>
      <c r="DA25" s="521"/>
      <c r="DB25" s="521"/>
      <c r="DC25" s="521"/>
      <c r="DD25" s="521"/>
      <c r="DE25" s="521"/>
      <c r="DF25" s="521"/>
      <c r="DG25" s="522"/>
      <c r="DH25" s="520" t="s">
        <v>415</v>
      </c>
      <c r="DI25" s="521"/>
      <c r="DJ25" s="521"/>
      <c r="DK25" s="521"/>
      <c r="DL25" s="521"/>
      <c r="DM25" s="521"/>
      <c r="DN25" s="521"/>
      <c r="DO25" s="521"/>
      <c r="DP25" s="521"/>
      <c r="DQ25" s="521"/>
      <c r="DR25" s="521"/>
      <c r="DS25" s="521"/>
      <c r="DT25" s="521"/>
      <c r="DU25" s="521"/>
      <c r="DV25" s="522"/>
      <c r="DW25" s="520" t="s">
        <v>415</v>
      </c>
      <c r="DX25" s="521"/>
      <c r="DY25" s="521"/>
      <c r="DZ25" s="521"/>
      <c r="EA25" s="521"/>
      <c r="EB25" s="521"/>
      <c r="EC25" s="521"/>
      <c r="ED25" s="521"/>
      <c r="EE25" s="521"/>
      <c r="EF25" s="521"/>
      <c r="EG25" s="521"/>
      <c r="EH25" s="521"/>
      <c r="EI25" s="521"/>
      <c r="EJ25" s="521"/>
      <c r="EK25" s="522"/>
      <c r="EL25" s="520" t="s">
        <v>415</v>
      </c>
      <c r="EM25" s="521"/>
      <c r="EN25" s="521"/>
      <c r="EO25" s="521"/>
      <c r="EP25" s="521"/>
      <c r="EQ25" s="521"/>
      <c r="ER25" s="521"/>
      <c r="ES25" s="521"/>
      <c r="ET25" s="521"/>
      <c r="EU25" s="521"/>
      <c r="EV25" s="522"/>
      <c r="EW25" s="520" t="s">
        <v>415</v>
      </c>
      <c r="EX25" s="521"/>
      <c r="EY25" s="521"/>
      <c r="EZ25" s="521"/>
      <c r="FA25" s="521"/>
      <c r="FB25" s="521"/>
      <c r="FC25" s="521"/>
      <c r="FD25" s="521"/>
      <c r="FE25" s="521"/>
      <c r="FF25" s="521"/>
      <c r="FG25" s="521"/>
      <c r="FH25" s="521"/>
      <c r="FI25" s="521"/>
      <c r="FJ25" s="521"/>
      <c r="FK25" s="522"/>
    </row>
    <row r="26" spans="1:167" ht="15" customHeight="1" x14ac:dyDescent="0.25">
      <c r="A26" s="198" t="s">
        <v>106</v>
      </c>
      <c r="B26" s="199"/>
      <c r="C26" s="199"/>
      <c r="D26" s="199"/>
      <c r="E26" s="199"/>
      <c r="F26" s="199"/>
      <c r="G26" s="200"/>
      <c r="H26" s="54"/>
      <c r="I26" s="280" t="s">
        <v>466</v>
      </c>
      <c r="J26" s="280"/>
      <c r="K26" s="280"/>
      <c r="L26" s="280"/>
      <c r="M26" s="280"/>
      <c r="N26" s="280"/>
      <c r="O26" s="280"/>
      <c r="P26" s="280"/>
      <c r="Q26" s="280"/>
      <c r="R26" s="280"/>
      <c r="S26" s="280"/>
      <c r="T26" s="280"/>
      <c r="U26" s="280"/>
      <c r="V26" s="280"/>
      <c r="W26" s="280"/>
      <c r="X26" s="280"/>
      <c r="Y26" s="280"/>
      <c r="Z26" s="280"/>
      <c r="AA26" s="280"/>
      <c r="AB26" s="280"/>
      <c r="AC26" s="280"/>
      <c r="AD26" s="280"/>
      <c r="AE26" s="280"/>
      <c r="AF26" s="280"/>
      <c r="AG26" s="280"/>
      <c r="AH26" s="280"/>
      <c r="AI26" s="280"/>
      <c r="AJ26" s="280"/>
      <c r="AK26" s="280"/>
      <c r="AL26" s="280"/>
      <c r="AM26" s="280"/>
      <c r="AN26" s="280"/>
      <c r="AO26" s="280"/>
      <c r="AP26" s="280"/>
      <c r="AQ26" s="280"/>
      <c r="AR26" s="280"/>
      <c r="AS26" s="280"/>
      <c r="AT26" s="280"/>
      <c r="AU26" s="280"/>
      <c r="AV26" s="280"/>
      <c r="AW26" s="280"/>
      <c r="AX26" s="280"/>
      <c r="AY26" s="280"/>
      <c r="AZ26" s="280"/>
      <c r="BA26" s="280"/>
      <c r="BB26" s="280"/>
      <c r="BC26" s="280"/>
      <c r="BD26" s="280"/>
      <c r="BE26" s="280"/>
      <c r="BF26" s="280"/>
      <c r="BG26" s="280"/>
      <c r="BH26" s="280"/>
      <c r="BI26" s="280"/>
      <c r="BJ26" s="280"/>
      <c r="BK26" s="280"/>
      <c r="BL26" s="280"/>
      <c r="BM26" s="280"/>
      <c r="BN26" s="280"/>
      <c r="BO26" s="280"/>
      <c r="BP26" s="280"/>
      <c r="BQ26" s="280"/>
      <c r="BR26" s="280"/>
      <c r="BS26" s="280"/>
      <c r="BT26" s="280"/>
      <c r="BU26" s="280"/>
      <c r="BV26" s="280"/>
      <c r="BW26" s="280"/>
      <c r="BX26" s="280"/>
      <c r="BY26" s="280"/>
      <c r="BZ26" s="280"/>
      <c r="CA26" s="280"/>
      <c r="CB26" s="280"/>
      <c r="CC26" s="280"/>
      <c r="CD26" s="280"/>
      <c r="CE26" s="280"/>
      <c r="CF26" s="280"/>
      <c r="CG26" s="280"/>
      <c r="CH26" s="280"/>
      <c r="CI26" s="280"/>
      <c r="CJ26" s="280"/>
      <c r="CK26" s="280"/>
      <c r="CL26" s="280"/>
      <c r="CM26" s="280"/>
      <c r="CN26" s="280"/>
      <c r="CO26" s="280"/>
      <c r="CP26" s="280"/>
      <c r="CQ26" s="280"/>
      <c r="CR26" s="280"/>
      <c r="CS26" s="280"/>
      <c r="CT26" s="280"/>
      <c r="CU26" s="280"/>
      <c r="CV26" s="280"/>
      <c r="CW26" s="280"/>
      <c r="CX26" s="280"/>
      <c r="CY26" s="280"/>
      <c r="CZ26" s="280"/>
      <c r="DA26" s="280"/>
      <c r="DB26" s="280"/>
      <c r="DC26" s="280"/>
      <c r="DD26" s="280"/>
      <c r="DE26" s="280"/>
      <c r="DF26" s="280"/>
      <c r="DG26" s="280"/>
      <c r="DH26" s="280"/>
      <c r="DI26" s="280"/>
      <c r="DJ26" s="280"/>
      <c r="DK26" s="280"/>
      <c r="DL26" s="280"/>
      <c r="DM26" s="280"/>
      <c r="DN26" s="280"/>
      <c r="DO26" s="280"/>
      <c r="DP26" s="280"/>
      <c r="DQ26" s="280"/>
      <c r="DR26" s="280"/>
      <c r="DS26" s="280"/>
      <c r="DT26" s="280"/>
      <c r="DU26" s="280"/>
      <c r="DV26" s="280"/>
      <c r="DW26" s="280"/>
      <c r="DX26" s="280"/>
      <c r="DY26" s="280"/>
      <c r="DZ26" s="280"/>
      <c r="EA26" s="280"/>
      <c r="EB26" s="280"/>
      <c r="EC26" s="280"/>
      <c r="ED26" s="280"/>
      <c r="EE26" s="280"/>
      <c r="EF26" s="280"/>
      <c r="EG26" s="280"/>
      <c r="EH26" s="280"/>
      <c r="EI26" s="280"/>
      <c r="EJ26" s="280"/>
      <c r="EK26" s="280"/>
      <c r="EL26" s="280"/>
      <c r="EM26" s="280"/>
      <c r="EN26" s="280"/>
      <c r="EO26" s="280"/>
      <c r="EP26" s="280"/>
      <c r="EQ26" s="280"/>
      <c r="ER26" s="280"/>
      <c r="ES26" s="280"/>
      <c r="ET26" s="280"/>
      <c r="EU26" s="280"/>
      <c r="EV26" s="280"/>
      <c r="EW26" s="280"/>
      <c r="EX26" s="280"/>
      <c r="EY26" s="280"/>
      <c r="EZ26" s="280"/>
      <c r="FA26" s="280"/>
      <c r="FB26" s="280"/>
      <c r="FC26" s="280"/>
      <c r="FD26" s="280"/>
      <c r="FE26" s="280"/>
      <c r="FF26" s="280"/>
      <c r="FG26" s="280"/>
      <c r="FH26" s="280"/>
      <c r="FI26" s="280"/>
      <c r="FJ26" s="280"/>
      <c r="FK26" s="281"/>
    </row>
    <row r="27" spans="1:167" x14ac:dyDescent="0.25">
      <c r="A27" s="198"/>
      <c r="B27" s="199"/>
      <c r="C27" s="199"/>
      <c r="D27" s="199"/>
      <c r="E27" s="199"/>
      <c r="F27" s="199"/>
      <c r="G27" s="200"/>
      <c r="H27" s="520" t="s">
        <v>415</v>
      </c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1"/>
      <c r="T27" s="521"/>
      <c r="U27" s="521"/>
      <c r="V27" s="521"/>
      <c r="W27" s="521"/>
      <c r="X27" s="521"/>
      <c r="Y27" s="521"/>
      <c r="Z27" s="521"/>
      <c r="AA27" s="521"/>
      <c r="AB27" s="521"/>
      <c r="AC27" s="521"/>
      <c r="AD27" s="521"/>
      <c r="AE27" s="521"/>
      <c r="AF27" s="521"/>
      <c r="AG27" s="521"/>
      <c r="AH27" s="521"/>
      <c r="AI27" s="521"/>
      <c r="AJ27" s="521"/>
      <c r="AK27" s="522"/>
      <c r="AL27" s="520" t="s">
        <v>415</v>
      </c>
      <c r="AM27" s="521"/>
      <c r="AN27" s="521"/>
      <c r="AO27" s="521"/>
      <c r="AP27" s="521"/>
      <c r="AQ27" s="521"/>
      <c r="AR27" s="521"/>
      <c r="AS27" s="521"/>
      <c r="AT27" s="521"/>
      <c r="AU27" s="521"/>
      <c r="AV27" s="521"/>
      <c r="AW27" s="521"/>
      <c r="AX27" s="521"/>
      <c r="AY27" s="521"/>
      <c r="AZ27" s="521"/>
      <c r="BA27" s="521"/>
      <c r="BB27" s="521"/>
      <c r="BC27" s="521"/>
      <c r="BD27" s="521"/>
      <c r="BE27" s="520" t="s">
        <v>415</v>
      </c>
      <c r="BF27" s="521"/>
      <c r="BG27" s="521"/>
      <c r="BH27" s="521"/>
      <c r="BI27" s="521"/>
      <c r="BJ27" s="521"/>
      <c r="BK27" s="521"/>
      <c r="BL27" s="521"/>
      <c r="BM27" s="521"/>
      <c r="BN27" s="521"/>
      <c r="BO27" s="521"/>
      <c r="BP27" s="521"/>
      <c r="BQ27" s="521"/>
      <c r="BR27" s="521"/>
      <c r="BS27" s="522"/>
      <c r="BT27" s="520" t="s">
        <v>415</v>
      </c>
      <c r="BU27" s="521"/>
      <c r="BV27" s="521"/>
      <c r="BW27" s="521"/>
      <c r="BX27" s="521"/>
      <c r="BY27" s="521"/>
      <c r="BZ27" s="521"/>
      <c r="CA27" s="521"/>
      <c r="CB27" s="521"/>
      <c r="CC27" s="521"/>
      <c r="CD27" s="522"/>
      <c r="CE27" s="520" t="s">
        <v>415</v>
      </c>
      <c r="CF27" s="521"/>
      <c r="CG27" s="521"/>
      <c r="CH27" s="521"/>
      <c r="CI27" s="521"/>
      <c r="CJ27" s="521"/>
      <c r="CK27" s="521"/>
      <c r="CL27" s="521"/>
      <c r="CM27" s="521"/>
      <c r="CN27" s="521"/>
      <c r="CO27" s="521"/>
      <c r="CP27" s="521"/>
      <c r="CQ27" s="521"/>
      <c r="CR27" s="521"/>
      <c r="CS27" s="522"/>
      <c r="CT27" s="520" t="s">
        <v>415</v>
      </c>
      <c r="CU27" s="521"/>
      <c r="CV27" s="521"/>
      <c r="CW27" s="521"/>
      <c r="CX27" s="521"/>
      <c r="CY27" s="521"/>
      <c r="CZ27" s="521"/>
      <c r="DA27" s="521"/>
      <c r="DB27" s="521"/>
      <c r="DC27" s="521"/>
      <c r="DD27" s="521"/>
      <c r="DE27" s="521"/>
      <c r="DF27" s="521"/>
      <c r="DG27" s="522"/>
      <c r="DH27" s="520" t="s">
        <v>415</v>
      </c>
      <c r="DI27" s="521"/>
      <c r="DJ27" s="521"/>
      <c r="DK27" s="521"/>
      <c r="DL27" s="521"/>
      <c r="DM27" s="521"/>
      <c r="DN27" s="521"/>
      <c r="DO27" s="521"/>
      <c r="DP27" s="521"/>
      <c r="DQ27" s="521"/>
      <c r="DR27" s="521"/>
      <c r="DS27" s="521"/>
      <c r="DT27" s="521"/>
      <c r="DU27" s="521"/>
      <c r="DV27" s="522"/>
      <c r="DW27" s="520" t="s">
        <v>415</v>
      </c>
      <c r="DX27" s="521"/>
      <c r="DY27" s="521"/>
      <c r="DZ27" s="521"/>
      <c r="EA27" s="521"/>
      <c r="EB27" s="521"/>
      <c r="EC27" s="521"/>
      <c r="ED27" s="521"/>
      <c r="EE27" s="521"/>
      <c r="EF27" s="521"/>
      <c r="EG27" s="521"/>
      <c r="EH27" s="521"/>
      <c r="EI27" s="521"/>
      <c r="EJ27" s="521"/>
      <c r="EK27" s="522"/>
      <c r="EL27" s="520" t="s">
        <v>415</v>
      </c>
      <c r="EM27" s="521"/>
      <c r="EN27" s="521"/>
      <c r="EO27" s="521"/>
      <c r="EP27" s="521"/>
      <c r="EQ27" s="521"/>
      <c r="ER27" s="521"/>
      <c r="ES27" s="521"/>
      <c r="ET27" s="521"/>
      <c r="EU27" s="521"/>
      <c r="EV27" s="522"/>
      <c r="EW27" s="520" t="s">
        <v>415</v>
      </c>
      <c r="EX27" s="521"/>
      <c r="EY27" s="521"/>
      <c r="EZ27" s="521"/>
      <c r="FA27" s="521"/>
      <c r="FB27" s="521"/>
      <c r="FC27" s="521"/>
      <c r="FD27" s="521"/>
      <c r="FE27" s="521"/>
      <c r="FF27" s="521"/>
      <c r="FG27" s="521"/>
      <c r="FH27" s="521"/>
      <c r="FI27" s="521"/>
      <c r="FJ27" s="521"/>
      <c r="FK27" s="522"/>
    </row>
    <row r="28" spans="1:167" x14ac:dyDescent="0.25">
      <c r="A28" s="198"/>
      <c r="B28" s="199"/>
      <c r="C28" s="199"/>
      <c r="D28" s="199"/>
      <c r="E28" s="199"/>
      <c r="F28" s="199"/>
      <c r="G28" s="200"/>
      <c r="H28" s="520" t="s">
        <v>415</v>
      </c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21"/>
      <c r="AC28" s="521"/>
      <c r="AD28" s="521"/>
      <c r="AE28" s="521"/>
      <c r="AF28" s="521"/>
      <c r="AG28" s="521"/>
      <c r="AH28" s="521"/>
      <c r="AI28" s="521"/>
      <c r="AJ28" s="521"/>
      <c r="AK28" s="522"/>
      <c r="AL28" s="520" t="s">
        <v>415</v>
      </c>
      <c r="AM28" s="521"/>
      <c r="AN28" s="521"/>
      <c r="AO28" s="521"/>
      <c r="AP28" s="521"/>
      <c r="AQ28" s="521"/>
      <c r="AR28" s="521"/>
      <c r="AS28" s="521"/>
      <c r="AT28" s="521"/>
      <c r="AU28" s="521"/>
      <c r="AV28" s="521"/>
      <c r="AW28" s="521"/>
      <c r="AX28" s="521"/>
      <c r="AY28" s="521"/>
      <c r="AZ28" s="521"/>
      <c r="BA28" s="521"/>
      <c r="BB28" s="521"/>
      <c r="BC28" s="521"/>
      <c r="BD28" s="521"/>
      <c r="BE28" s="520" t="s">
        <v>415</v>
      </c>
      <c r="BF28" s="521"/>
      <c r="BG28" s="521"/>
      <c r="BH28" s="521"/>
      <c r="BI28" s="521"/>
      <c r="BJ28" s="521"/>
      <c r="BK28" s="521"/>
      <c r="BL28" s="521"/>
      <c r="BM28" s="521"/>
      <c r="BN28" s="521"/>
      <c r="BO28" s="521"/>
      <c r="BP28" s="521"/>
      <c r="BQ28" s="521"/>
      <c r="BR28" s="521"/>
      <c r="BS28" s="522"/>
      <c r="BT28" s="520" t="s">
        <v>415</v>
      </c>
      <c r="BU28" s="521"/>
      <c r="BV28" s="521"/>
      <c r="BW28" s="521"/>
      <c r="BX28" s="521"/>
      <c r="BY28" s="521"/>
      <c r="BZ28" s="521"/>
      <c r="CA28" s="521"/>
      <c r="CB28" s="521"/>
      <c r="CC28" s="521"/>
      <c r="CD28" s="522"/>
      <c r="CE28" s="520" t="s">
        <v>415</v>
      </c>
      <c r="CF28" s="521"/>
      <c r="CG28" s="521"/>
      <c r="CH28" s="521"/>
      <c r="CI28" s="521"/>
      <c r="CJ28" s="521"/>
      <c r="CK28" s="521"/>
      <c r="CL28" s="521"/>
      <c r="CM28" s="521"/>
      <c r="CN28" s="521"/>
      <c r="CO28" s="521"/>
      <c r="CP28" s="521"/>
      <c r="CQ28" s="521"/>
      <c r="CR28" s="521"/>
      <c r="CS28" s="522"/>
      <c r="CT28" s="520" t="s">
        <v>415</v>
      </c>
      <c r="CU28" s="521"/>
      <c r="CV28" s="521"/>
      <c r="CW28" s="521"/>
      <c r="CX28" s="521"/>
      <c r="CY28" s="521"/>
      <c r="CZ28" s="521"/>
      <c r="DA28" s="521"/>
      <c r="DB28" s="521"/>
      <c r="DC28" s="521"/>
      <c r="DD28" s="521"/>
      <c r="DE28" s="521"/>
      <c r="DF28" s="521"/>
      <c r="DG28" s="522"/>
      <c r="DH28" s="520" t="s">
        <v>415</v>
      </c>
      <c r="DI28" s="521"/>
      <c r="DJ28" s="521"/>
      <c r="DK28" s="521"/>
      <c r="DL28" s="521"/>
      <c r="DM28" s="521"/>
      <c r="DN28" s="521"/>
      <c r="DO28" s="521"/>
      <c r="DP28" s="521"/>
      <c r="DQ28" s="521"/>
      <c r="DR28" s="521"/>
      <c r="DS28" s="521"/>
      <c r="DT28" s="521"/>
      <c r="DU28" s="521"/>
      <c r="DV28" s="522"/>
      <c r="DW28" s="520" t="s">
        <v>415</v>
      </c>
      <c r="DX28" s="521"/>
      <c r="DY28" s="521"/>
      <c r="DZ28" s="521"/>
      <c r="EA28" s="521"/>
      <c r="EB28" s="521"/>
      <c r="EC28" s="521"/>
      <c r="ED28" s="521"/>
      <c r="EE28" s="521"/>
      <c r="EF28" s="521"/>
      <c r="EG28" s="521"/>
      <c r="EH28" s="521"/>
      <c r="EI28" s="521"/>
      <c r="EJ28" s="521"/>
      <c r="EK28" s="522"/>
      <c r="EL28" s="520" t="s">
        <v>415</v>
      </c>
      <c r="EM28" s="521"/>
      <c r="EN28" s="521"/>
      <c r="EO28" s="521"/>
      <c r="EP28" s="521"/>
      <c r="EQ28" s="521"/>
      <c r="ER28" s="521"/>
      <c r="ES28" s="521"/>
      <c r="ET28" s="521"/>
      <c r="EU28" s="521"/>
      <c r="EV28" s="522"/>
      <c r="EW28" s="520" t="s">
        <v>415</v>
      </c>
      <c r="EX28" s="521"/>
      <c r="EY28" s="521"/>
      <c r="EZ28" s="521"/>
      <c r="FA28" s="521"/>
      <c r="FB28" s="521"/>
      <c r="FC28" s="521"/>
      <c r="FD28" s="521"/>
      <c r="FE28" s="521"/>
      <c r="FF28" s="521"/>
      <c r="FG28" s="521"/>
      <c r="FH28" s="521"/>
      <c r="FI28" s="521"/>
      <c r="FJ28" s="521"/>
      <c r="FK28" s="522"/>
    </row>
    <row r="29" spans="1:167" x14ac:dyDescent="0.25">
      <c r="A29" s="198"/>
      <c r="B29" s="199"/>
      <c r="C29" s="199"/>
      <c r="D29" s="199"/>
      <c r="E29" s="199"/>
      <c r="F29" s="199"/>
      <c r="G29" s="200"/>
      <c r="H29" s="520" t="s">
        <v>415</v>
      </c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1"/>
      <c r="T29" s="521"/>
      <c r="U29" s="521"/>
      <c r="V29" s="521"/>
      <c r="W29" s="521"/>
      <c r="X29" s="521"/>
      <c r="Y29" s="521"/>
      <c r="Z29" s="521"/>
      <c r="AA29" s="521"/>
      <c r="AB29" s="521"/>
      <c r="AC29" s="521"/>
      <c r="AD29" s="521"/>
      <c r="AE29" s="521"/>
      <c r="AF29" s="521"/>
      <c r="AG29" s="521"/>
      <c r="AH29" s="521"/>
      <c r="AI29" s="521"/>
      <c r="AJ29" s="521"/>
      <c r="AK29" s="522"/>
      <c r="AL29" s="520" t="s">
        <v>415</v>
      </c>
      <c r="AM29" s="521"/>
      <c r="AN29" s="521"/>
      <c r="AO29" s="521"/>
      <c r="AP29" s="521"/>
      <c r="AQ29" s="521"/>
      <c r="AR29" s="521"/>
      <c r="AS29" s="521"/>
      <c r="AT29" s="521"/>
      <c r="AU29" s="521"/>
      <c r="AV29" s="521"/>
      <c r="AW29" s="521"/>
      <c r="AX29" s="521"/>
      <c r="AY29" s="521"/>
      <c r="AZ29" s="521"/>
      <c r="BA29" s="521"/>
      <c r="BB29" s="521"/>
      <c r="BC29" s="521"/>
      <c r="BD29" s="521"/>
      <c r="BE29" s="520" t="s">
        <v>415</v>
      </c>
      <c r="BF29" s="521"/>
      <c r="BG29" s="521"/>
      <c r="BH29" s="521"/>
      <c r="BI29" s="521"/>
      <c r="BJ29" s="521"/>
      <c r="BK29" s="521"/>
      <c r="BL29" s="521"/>
      <c r="BM29" s="521"/>
      <c r="BN29" s="521"/>
      <c r="BO29" s="521"/>
      <c r="BP29" s="521"/>
      <c r="BQ29" s="521"/>
      <c r="BR29" s="521"/>
      <c r="BS29" s="522"/>
      <c r="BT29" s="520" t="s">
        <v>415</v>
      </c>
      <c r="BU29" s="521"/>
      <c r="BV29" s="521"/>
      <c r="BW29" s="521"/>
      <c r="BX29" s="521"/>
      <c r="BY29" s="521"/>
      <c r="BZ29" s="521"/>
      <c r="CA29" s="521"/>
      <c r="CB29" s="521"/>
      <c r="CC29" s="521"/>
      <c r="CD29" s="522"/>
      <c r="CE29" s="520" t="s">
        <v>415</v>
      </c>
      <c r="CF29" s="521"/>
      <c r="CG29" s="521"/>
      <c r="CH29" s="521"/>
      <c r="CI29" s="521"/>
      <c r="CJ29" s="521"/>
      <c r="CK29" s="521"/>
      <c r="CL29" s="521"/>
      <c r="CM29" s="521"/>
      <c r="CN29" s="521"/>
      <c r="CO29" s="521"/>
      <c r="CP29" s="521"/>
      <c r="CQ29" s="521"/>
      <c r="CR29" s="521"/>
      <c r="CS29" s="522"/>
      <c r="CT29" s="520" t="s">
        <v>415</v>
      </c>
      <c r="CU29" s="521"/>
      <c r="CV29" s="521"/>
      <c r="CW29" s="521"/>
      <c r="CX29" s="521"/>
      <c r="CY29" s="521"/>
      <c r="CZ29" s="521"/>
      <c r="DA29" s="521"/>
      <c r="DB29" s="521"/>
      <c r="DC29" s="521"/>
      <c r="DD29" s="521"/>
      <c r="DE29" s="521"/>
      <c r="DF29" s="521"/>
      <c r="DG29" s="522"/>
      <c r="DH29" s="520" t="s">
        <v>415</v>
      </c>
      <c r="DI29" s="521"/>
      <c r="DJ29" s="521"/>
      <c r="DK29" s="521"/>
      <c r="DL29" s="521"/>
      <c r="DM29" s="521"/>
      <c r="DN29" s="521"/>
      <c r="DO29" s="521"/>
      <c r="DP29" s="521"/>
      <c r="DQ29" s="521"/>
      <c r="DR29" s="521"/>
      <c r="DS29" s="521"/>
      <c r="DT29" s="521"/>
      <c r="DU29" s="521"/>
      <c r="DV29" s="522"/>
      <c r="DW29" s="520" t="s">
        <v>415</v>
      </c>
      <c r="DX29" s="521"/>
      <c r="DY29" s="521"/>
      <c r="DZ29" s="521"/>
      <c r="EA29" s="521"/>
      <c r="EB29" s="521"/>
      <c r="EC29" s="521"/>
      <c r="ED29" s="521"/>
      <c r="EE29" s="521"/>
      <c r="EF29" s="521"/>
      <c r="EG29" s="521"/>
      <c r="EH29" s="521"/>
      <c r="EI29" s="521"/>
      <c r="EJ29" s="521"/>
      <c r="EK29" s="522"/>
      <c r="EL29" s="520" t="s">
        <v>415</v>
      </c>
      <c r="EM29" s="521"/>
      <c r="EN29" s="521"/>
      <c r="EO29" s="521"/>
      <c r="EP29" s="521"/>
      <c r="EQ29" s="521"/>
      <c r="ER29" s="521"/>
      <c r="ES29" s="521"/>
      <c r="ET29" s="521"/>
      <c r="EU29" s="521"/>
      <c r="EV29" s="522"/>
      <c r="EW29" s="520" t="s">
        <v>415</v>
      </c>
      <c r="EX29" s="521"/>
      <c r="EY29" s="521"/>
      <c r="EZ29" s="521"/>
      <c r="FA29" s="521"/>
      <c r="FB29" s="521"/>
      <c r="FC29" s="521"/>
      <c r="FD29" s="521"/>
      <c r="FE29" s="521"/>
      <c r="FF29" s="521"/>
      <c r="FG29" s="521"/>
      <c r="FH29" s="521"/>
      <c r="FI29" s="521"/>
      <c r="FJ29" s="521"/>
      <c r="FK29" s="522"/>
    </row>
    <row r="30" spans="1:167" x14ac:dyDescent="0.25">
      <c r="A30" s="198" t="s">
        <v>116</v>
      </c>
      <c r="B30" s="199"/>
      <c r="C30" s="199"/>
      <c r="D30" s="199"/>
      <c r="E30" s="199"/>
      <c r="F30" s="199"/>
      <c r="G30" s="200"/>
      <c r="H30" s="54"/>
      <c r="I30" s="280" t="s">
        <v>467</v>
      </c>
      <c r="J30" s="280"/>
      <c r="K30" s="280"/>
      <c r="L30" s="280"/>
      <c r="M30" s="280"/>
      <c r="N30" s="280"/>
      <c r="O30" s="280"/>
      <c r="P30" s="280"/>
      <c r="Q30" s="280"/>
      <c r="R30" s="280"/>
      <c r="S30" s="280"/>
      <c r="T30" s="280"/>
      <c r="U30" s="280"/>
      <c r="V30" s="280"/>
      <c r="W30" s="280"/>
      <c r="X30" s="280"/>
      <c r="Y30" s="280"/>
      <c r="Z30" s="280"/>
      <c r="AA30" s="280"/>
      <c r="AB30" s="280"/>
      <c r="AC30" s="280"/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0"/>
      <c r="AO30" s="280"/>
      <c r="AP30" s="280"/>
      <c r="AQ30" s="280"/>
      <c r="AR30" s="280"/>
      <c r="AS30" s="280"/>
      <c r="AT30" s="280"/>
      <c r="AU30" s="280"/>
      <c r="AV30" s="280"/>
      <c r="AW30" s="280"/>
      <c r="AX30" s="280"/>
      <c r="AY30" s="280"/>
      <c r="AZ30" s="280"/>
      <c r="BA30" s="280"/>
      <c r="BB30" s="280"/>
      <c r="BC30" s="280"/>
      <c r="BD30" s="280"/>
      <c r="BE30" s="280"/>
      <c r="BF30" s="280"/>
      <c r="BG30" s="280"/>
      <c r="BH30" s="280"/>
      <c r="BI30" s="280"/>
      <c r="BJ30" s="280"/>
      <c r="BK30" s="280"/>
      <c r="BL30" s="280"/>
      <c r="BM30" s="280"/>
      <c r="BN30" s="280"/>
      <c r="BO30" s="280"/>
      <c r="BP30" s="280"/>
      <c r="BQ30" s="280"/>
      <c r="BR30" s="280"/>
      <c r="BS30" s="280"/>
      <c r="BT30" s="280"/>
      <c r="BU30" s="280"/>
      <c r="BV30" s="280"/>
      <c r="BW30" s="280"/>
      <c r="BX30" s="280"/>
      <c r="BY30" s="280"/>
      <c r="BZ30" s="280"/>
      <c r="CA30" s="280"/>
      <c r="CB30" s="280"/>
      <c r="CC30" s="280"/>
      <c r="CD30" s="280"/>
      <c r="CE30" s="280"/>
      <c r="CF30" s="280"/>
      <c r="CG30" s="280"/>
      <c r="CH30" s="280"/>
      <c r="CI30" s="280"/>
      <c r="CJ30" s="280"/>
      <c r="CK30" s="280"/>
      <c r="CL30" s="280"/>
      <c r="CM30" s="280"/>
      <c r="CN30" s="280"/>
      <c r="CO30" s="280"/>
      <c r="CP30" s="280"/>
      <c r="CQ30" s="280"/>
      <c r="CR30" s="280"/>
      <c r="CS30" s="280"/>
      <c r="CT30" s="280"/>
      <c r="CU30" s="280"/>
      <c r="CV30" s="280"/>
      <c r="CW30" s="280"/>
      <c r="CX30" s="280"/>
      <c r="CY30" s="280"/>
      <c r="CZ30" s="280"/>
      <c r="DA30" s="280"/>
      <c r="DB30" s="280"/>
      <c r="DC30" s="280"/>
      <c r="DD30" s="280"/>
      <c r="DE30" s="280"/>
      <c r="DF30" s="280"/>
      <c r="DG30" s="280"/>
      <c r="DH30" s="280"/>
      <c r="DI30" s="280"/>
      <c r="DJ30" s="280"/>
      <c r="DK30" s="280"/>
      <c r="DL30" s="280"/>
      <c r="DM30" s="280"/>
      <c r="DN30" s="280"/>
      <c r="DO30" s="280"/>
      <c r="DP30" s="280"/>
      <c r="DQ30" s="280"/>
      <c r="DR30" s="280"/>
      <c r="DS30" s="280"/>
      <c r="DT30" s="280"/>
      <c r="DU30" s="280"/>
      <c r="DV30" s="280"/>
      <c r="DW30" s="280"/>
      <c r="DX30" s="280"/>
      <c r="DY30" s="280"/>
      <c r="DZ30" s="280"/>
      <c r="EA30" s="280"/>
      <c r="EB30" s="280"/>
      <c r="EC30" s="280"/>
      <c r="ED30" s="280"/>
      <c r="EE30" s="280"/>
      <c r="EF30" s="280"/>
      <c r="EG30" s="280"/>
      <c r="EH30" s="280"/>
      <c r="EI30" s="280"/>
      <c r="EJ30" s="280"/>
      <c r="EK30" s="280"/>
      <c r="EL30" s="280"/>
      <c r="EM30" s="280"/>
      <c r="EN30" s="280"/>
      <c r="EO30" s="280"/>
      <c r="EP30" s="280"/>
      <c r="EQ30" s="280"/>
      <c r="ER30" s="280"/>
      <c r="ES30" s="280"/>
      <c r="ET30" s="280"/>
      <c r="EU30" s="280"/>
      <c r="EV30" s="280"/>
      <c r="EW30" s="280"/>
      <c r="EX30" s="280"/>
      <c r="EY30" s="280"/>
      <c r="EZ30" s="280"/>
      <c r="FA30" s="280"/>
      <c r="FB30" s="280"/>
      <c r="FC30" s="280"/>
      <c r="FD30" s="280"/>
      <c r="FE30" s="280"/>
      <c r="FF30" s="280"/>
      <c r="FG30" s="280"/>
      <c r="FH30" s="280"/>
      <c r="FI30" s="280"/>
      <c r="FJ30" s="280"/>
      <c r="FK30" s="281"/>
    </row>
    <row r="31" spans="1:167" x14ac:dyDescent="0.25">
      <c r="A31" s="198"/>
      <c r="B31" s="199"/>
      <c r="C31" s="199"/>
      <c r="D31" s="199"/>
      <c r="E31" s="199"/>
      <c r="F31" s="199"/>
      <c r="G31" s="200"/>
      <c r="H31" s="520" t="s">
        <v>415</v>
      </c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1"/>
      <c r="T31" s="521"/>
      <c r="U31" s="521"/>
      <c r="V31" s="521"/>
      <c r="W31" s="521"/>
      <c r="X31" s="521"/>
      <c r="Y31" s="521"/>
      <c r="Z31" s="521"/>
      <c r="AA31" s="521"/>
      <c r="AB31" s="521"/>
      <c r="AC31" s="521"/>
      <c r="AD31" s="521"/>
      <c r="AE31" s="521"/>
      <c r="AF31" s="521"/>
      <c r="AG31" s="521"/>
      <c r="AH31" s="521"/>
      <c r="AI31" s="521"/>
      <c r="AJ31" s="521"/>
      <c r="AK31" s="522"/>
      <c r="AL31" s="520" t="s">
        <v>415</v>
      </c>
      <c r="AM31" s="521"/>
      <c r="AN31" s="521"/>
      <c r="AO31" s="521"/>
      <c r="AP31" s="521"/>
      <c r="AQ31" s="521"/>
      <c r="AR31" s="521"/>
      <c r="AS31" s="521"/>
      <c r="AT31" s="521"/>
      <c r="AU31" s="521"/>
      <c r="AV31" s="521"/>
      <c r="AW31" s="521"/>
      <c r="AX31" s="521"/>
      <c r="AY31" s="521"/>
      <c r="AZ31" s="521"/>
      <c r="BA31" s="521"/>
      <c r="BB31" s="521"/>
      <c r="BC31" s="521"/>
      <c r="BD31" s="521"/>
      <c r="BE31" s="520" t="s">
        <v>415</v>
      </c>
      <c r="BF31" s="521"/>
      <c r="BG31" s="521"/>
      <c r="BH31" s="521"/>
      <c r="BI31" s="521"/>
      <c r="BJ31" s="521"/>
      <c r="BK31" s="521"/>
      <c r="BL31" s="521"/>
      <c r="BM31" s="521"/>
      <c r="BN31" s="521"/>
      <c r="BO31" s="521"/>
      <c r="BP31" s="521"/>
      <c r="BQ31" s="521"/>
      <c r="BR31" s="521"/>
      <c r="BS31" s="522"/>
      <c r="BT31" s="520" t="s">
        <v>415</v>
      </c>
      <c r="BU31" s="521"/>
      <c r="BV31" s="521"/>
      <c r="BW31" s="521"/>
      <c r="BX31" s="521"/>
      <c r="BY31" s="521"/>
      <c r="BZ31" s="521"/>
      <c r="CA31" s="521"/>
      <c r="CB31" s="521"/>
      <c r="CC31" s="521"/>
      <c r="CD31" s="522"/>
      <c r="CE31" s="520" t="s">
        <v>415</v>
      </c>
      <c r="CF31" s="521"/>
      <c r="CG31" s="521"/>
      <c r="CH31" s="521"/>
      <c r="CI31" s="521"/>
      <c r="CJ31" s="521"/>
      <c r="CK31" s="521"/>
      <c r="CL31" s="521"/>
      <c r="CM31" s="521"/>
      <c r="CN31" s="521"/>
      <c r="CO31" s="521"/>
      <c r="CP31" s="521"/>
      <c r="CQ31" s="521"/>
      <c r="CR31" s="521"/>
      <c r="CS31" s="522"/>
      <c r="CT31" s="520" t="s">
        <v>415</v>
      </c>
      <c r="CU31" s="521"/>
      <c r="CV31" s="521"/>
      <c r="CW31" s="521"/>
      <c r="CX31" s="521"/>
      <c r="CY31" s="521"/>
      <c r="CZ31" s="521"/>
      <c r="DA31" s="521"/>
      <c r="DB31" s="521"/>
      <c r="DC31" s="521"/>
      <c r="DD31" s="521"/>
      <c r="DE31" s="521"/>
      <c r="DF31" s="521"/>
      <c r="DG31" s="522"/>
      <c r="DH31" s="520" t="s">
        <v>415</v>
      </c>
      <c r="DI31" s="521"/>
      <c r="DJ31" s="521"/>
      <c r="DK31" s="521"/>
      <c r="DL31" s="521"/>
      <c r="DM31" s="521"/>
      <c r="DN31" s="521"/>
      <c r="DO31" s="521"/>
      <c r="DP31" s="521"/>
      <c r="DQ31" s="521"/>
      <c r="DR31" s="521"/>
      <c r="DS31" s="521"/>
      <c r="DT31" s="521"/>
      <c r="DU31" s="521"/>
      <c r="DV31" s="522"/>
      <c r="DW31" s="520" t="s">
        <v>415</v>
      </c>
      <c r="DX31" s="521"/>
      <c r="DY31" s="521"/>
      <c r="DZ31" s="521"/>
      <c r="EA31" s="521"/>
      <c r="EB31" s="521"/>
      <c r="EC31" s="521"/>
      <c r="ED31" s="521"/>
      <c r="EE31" s="521"/>
      <c r="EF31" s="521"/>
      <c r="EG31" s="521"/>
      <c r="EH31" s="521"/>
      <c r="EI31" s="521"/>
      <c r="EJ31" s="521"/>
      <c r="EK31" s="522"/>
      <c r="EL31" s="520" t="s">
        <v>415</v>
      </c>
      <c r="EM31" s="521"/>
      <c r="EN31" s="521"/>
      <c r="EO31" s="521"/>
      <c r="EP31" s="521"/>
      <c r="EQ31" s="521"/>
      <c r="ER31" s="521"/>
      <c r="ES31" s="521"/>
      <c r="ET31" s="521"/>
      <c r="EU31" s="521"/>
      <c r="EV31" s="522"/>
      <c r="EW31" s="520" t="s">
        <v>415</v>
      </c>
      <c r="EX31" s="521"/>
      <c r="EY31" s="521"/>
      <c r="EZ31" s="521"/>
      <c r="FA31" s="521"/>
      <c r="FB31" s="521"/>
      <c r="FC31" s="521"/>
      <c r="FD31" s="521"/>
      <c r="FE31" s="521"/>
      <c r="FF31" s="521"/>
      <c r="FG31" s="521"/>
      <c r="FH31" s="521"/>
      <c r="FI31" s="521"/>
      <c r="FJ31" s="521"/>
      <c r="FK31" s="522"/>
    </row>
    <row r="32" spans="1:167" x14ac:dyDescent="0.25">
      <c r="A32" s="198"/>
      <c r="B32" s="199"/>
      <c r="C32" s="199"/>
      <c r="D32" s="199"/>
      <c r="E32" s="199"/>
      <c r="F32" s="199"/>
      <c r="G32" s="200"/>
      <c r="H32" s="520" t="s">
        <v>415</v>
      </c>
      <c r="I32" s="521"/>
      <c r="J32" s="521"/>
      <c r="K32" s="521"/>
      <c r="L32" s="521"/>
      <c r="M32" s="521"/>
      <c r="N32" s="521"/>
      <c r="O32" s="521"/>
      <c r="P32" s="521"/>
      <c r="Q32" s="521"/>
      <c r="R32" s="521"/>
      <c r="S32" s="521"/>
      <c r="T32" s="521"/>
      <c r="U32" s="521"/>
      <c r="V32" s="521"/>
      <c r="W32" s="521"/>
      <c r="X32" s="521"/>
      <c r="Y32" s="521"/>
      <c r="Z32" s="521"/>
      <c r="AA32" s="521"/>
      <c r="AB32" s="521"/>
      <c r="AC32" s="521"/>
      <c r="AD32" s="521"/>
      <c r="AE32" s="521"/>
      <c r="AF32" s="521"/>
      <c r="AG32" s="521"/>
      <c r="AH32" s="521"/>
      <c r="AI32" s="521"/>
      <c r="AJ32" s="521"/>
      <c r="AK32" s="522"/>
      <c r="AL32" s="520" t="s">
        <v>415</v>
      </c>
      <c r="AM32" s="521"/>
      <c r="AN32" s="521"/>
      <c r="AO32" s="521"/>
      <c r="AP32" s="521"/>
      <c r="AQ32" s="521"/>
      <c r="AR32" s="521"/>
      <c r="AS32" s="521"/>
      <c r="AT32" s="521"/>
      <c r="AU32" s="521"/>
      <c r="AV32" s="521"/>
      <c r="AW32" s="521"/>
      <c r="AX32" s="521"/>
      <c r="AY32" s="521"/>
      <c r="AZ32" s="521"/>
      <c r="BA32" s="521"/>
      <c r="BB32" s="521"/>
      <c r="BC32" s="521"/>
      <c r="BD32" s="521"/>
      <c r="BE32" s="520" t="s">
        <v>415</v>
      </c>
      <c r="BF32" s="521"/>
      <c r="BG32" s="521"/>
      <c r="BH32" s="521"/>
      <c r="BI32" s="521"/>
      <c r="BJ32" s="521"/>
      <c r="BK32" s="521"/>
      <c r="BL32" s="521"/>
      <c r="BM32" s="521"/>
      <c r="BN32" s="521"/>
      <c r="BO32" s="521"/>
      <c r="BP32" s="521"/>
      <c r="BQ32" s="521"/>
      <c r="BR32" s="521"/>
      <c r="BS32" s="522"/>
      <c r="BT32" s="520" t="s">
        <v>415</v>
      </c>
      <c r="BU32" s="521"/>
      <c r="BV32" s="521"/>
      <c r="BW32" s="521"/>
      <c r="BX32" s="521"/>
      <c r="BY32" s="521"/>
      <c r="BZ32" s="521"/>
      <c r="CA32" s="521"/>
      <c r="CB32" s="521"/>
      <c r="CC32" s="521"/>
      <c r="CD32" s="522"/>
      <c r="CE32" s="520" t="s">
        <v>415</v>
      </c>
      <c r="CF32" s="521"/>
      <c r="CG32" s="521"/>
      <c r="CH32" s="521"/>
      <c r="CI32" s="521"/>
      <c r="CJ32" s="521"/>
      <c r="CK32" s="521"/>
      <c r="CL32" s="521"/>
      <c r="CM32" s="521"/>
      <c r="CN32" s="521"/>
      <c r="CO32" s="521"/>
      <c r="CP32" s="521"/>
      <c r="CQ32" s="521"/>
      <c r="CR32" s="521"/>
      <c r="CS32" s="522"/>
      <c r="CT32" s="520" t="s">
        <v>415</v>
      </c>
      <c r="CU32" s="521"/>
      <c r="CV32" s="521"/>
      <c r="CW32" s="521"/>
      <c r="CX32" s="521"/>
      <c r="CY32" s="521"/>
      <c r="CZ32" s="521"/>
      <c r="DA32" s="521"/>
      <c r="DB32" s="521"/>
      <c r="DC32" s="521"/>
      <c r="DD32" s="521"/>
      <c r="DE32" s="521"/>
      <c r="DF32" s="521"/>
      <c r="DG32" s="522"/>
      <c r="DH32" s="520" t="s">
        <v>415</v>
      </c>
      <c r="DI32" s="521"/>
      <c r="DJ32" s="521"/>
      <c r="DK32" s="521"/>
      <c r="DL32" s="521"/>
      <c r="DM32" s="521"/>
      <c r="DN32" s="521"/>
      <c r="DO32" s="521"/>
      <c r="DP32" s="521"/>
      <c r="DQ32" s="521"/>
      <c r="DR32" s="521"/>
      <c r="DS32" s="521"/>
      <c r="DT32" s="521"/>
      <c r="DU32" s="521"/>
      <c r="DV32" s="522"/>
      <c r="DW32" s="520" t="s">
        <v>415</v>
      </c>
      <c r="DX32" s="521"/>
      <c r="DY32" s="521"/>
      <c r="DZ32" s="521"/>
      <c r="EA32" s="521"/>
      <c r="EB32" s="521"/>
      <c r="EC32" s="521"/>
      <c r="ED32" s="521"/>
      <c r="EE32" s="521"/>
      <c r="EF32" s="521"/>
      <c r="EG32" s="521"/>
      <c r="EH32" s="521"/>
      <c r="EI32" s="521"/>
      <c r="EJ32" s="521"/>
      <c r="EK32" s="522"/>
      <c r="EL32" s="520" t="s">
        <v>415</v>
      </c>
      <c r="EM32" s="521"/>
      <c r="EN32" s="521"/>
      <c r="EO32" s="521"/>
      <c r="EP32" s="521"/>
      <c r="EQ32" s="521"/>
      <c r="ER32" s="521"/>
      <c r="ES32" s="521"/>
      <c r="ET32" s="521"/>
      <c r="EU32" s="521"/>
      <c r="EV32" s="522"/>
      <c r="EW32" s="520" t="s">
        <v>415</v>
      </c>
      <c r="EX32" s="521"/>
      <c r="EY32" s="521"/>
      <c r="EZ32" s="521"/>
      <c r="FA32" s="521"/>
      <c r="FB32" s="521"/>
      <c r="FC32" s="521"/>
      <c r="FD32" s="521"/>
      <c r="FE32" s="521"/>
      <c r="FF32" s="521"/>
      <c r="FG32" s="521"/>
      <c r="FH32" s="521"/>
      <c r="FI32" s="521"/>
      <c r="FJ32" s="521"/>
      <c r="FK32" s="522"/>
    </row>
    <row r="33" spans="1:167" x14ac:dyDescent="0.25">
      <c r="A33" s="198"/>
      <c r="B33" s="199"/>
      <c r="C33" s="199"/>
      <c r="D33" s="199"/>
      <c r="E33" s="199"/>
      <c r="F33" s="199"/>
      <c r="G33" s="200"/>
      <c r="H33" s="520" t="s">
        <v>415</v>
      </c>
      <c r="I33" s="521"/>
      <c r="J33" s="521"/>
      <c r="K33" s="521"/>
      <c r="L33" s="521"/>
      <c r="M33" s="521"/>
      <c r="N33" s="521"/>
      <c r="O33" s="521"/>
      <c r="P33" s="521"/>
      <c r="Q33" s="521"/>
      <c r="R33" s="521"/>
      <c r="S33" s="521"/>
      <c r="T33" s="521"/>
      <c r="U33" s="521"/>
      <c r="V33" s="521"/>
      <c r="W33" s="521"/>
      <c r="X33" s="521"/>
      <c r="Y33" s="521"/>
      <c r="Z33" s="521"/>
      <c r="AA33" s="521"/>
      <c r="AB33" s="521"/>
      <c r="AC33" s="521"/>
      <c r="AD33" s="521"/>
      <c r="AE33" s="521"/>
      <c r="AF33" s="521"/>
      <c r="AG33" s="521"/>
      <c r="AH33" s="521"/>
      <c r="AI33" s="521"/>
      <c r="AJ33" s="521"/>
      <c r="AK33" s="522"/>
      <c r="AL33" s="520" t="s">
        <v>415</v>
      </c>
      <c r="AM33" s="521"/>
      <c r="AN33" s="521"/>
      <c r="AO33" s="521"/>
      <c r="AP33" s="521"/>
      <c r="AQ33" s="521"/>
      <c r="AR33" s="521"/>
      <c r="AS33" s="521"/>
      <c r="AT33" s="521"/>
      <c r="AU33" s="521"/>
      <c r="AV33" s="521"/>
      <c r="AW33" s="521"/>
      <c r="AX33" s="521"/>
      <c r="AY33" s="521"/>
      <c r="AZ33" s="521"/>
      <c r="BA33" s="521"/>
      <c r="BB33" s="521"/>
      <c r="BC33" s="521"/>
      <c r="BD33" s="521"/>
      <c r="BE33" s="520" t="s">
        <v>415</v>
      </c>
      <c r="BF33" s="521"/>
      <c r="BG33" s="521"/>
      <c r="BH33" s="521"/>
      <c r="BI33" s="521"/>
      <c r="BJ33" s="521"/>
      <c r="BK33" s="521"/>
      <c r="BL33" s="521"/>
      <c r="BM33" s="521"/>
      <c r="BN33" s="521"/>
      <c r="BO33" s="521"/>
      <c r="BP33" s="521"/>
      <c r="BQ33" s="521"/>
      <c r="BR33" s="521"/>
      <c r="BS33" s="522"/>
      <c r="BT33" s="520" t="s">
        <v>415</v>
      </c>
      <c r="BU33" s="521"/>
      <c r="BV33" s="521"/>
      <c r="BW33" s="521"/>
      <c r="BX33" s="521"/>
      <c r="BY33" s="521"/>
      <c r="BZ33" s="521"/>
      <c r="CA33" s="521"/>
      <c r="CB33" s="521"/>
      <c r="CC33" s="521"/>
      <c r="CD33" s="522"/>
      <c r="CE33" s="520" t="s">
        <v>415</v>
      </c>
      <c r="CF33" s="521"/>
      <c r="CG33" s="521"/>
      <c r="CH33" s="521"/>
      <c r="CI33" s="521"/>
      <c r="CJ33" s="521"/>
      <c r="CK33" s="521"/>
      <c r="CL33" s="521"/>
      <c r="CM33" s="521"/>
      <c r="CN33" s="521"/>
      <c r="CO33" s="521"/>
      <c r="CP33" s="521"/>
      <c r="CQ33" s="521"/>
      <c r="CR33" s="521"/>
      <c r="CS33" s="522"/>
      <c r="CT33" s="520" t="s">
        <v>415</v>
      </c>
      <c r="CU33" s="521"/>
      <c r="CV33" s="521"/>
      <c r="CW33" s="521"/>
      <c r="CX33" s="521"/>
      <c r="CY33" s="521"/>
      <c r="CZ33" s="521"/>
      <c r="DA33" s="521"/>
      <c r="DB33" s="521"/>
      <c r="DC33" s="521"/>
      <c r="DD33" s="521"/>
      <c r="DE33" s="521"/>
      <c r="DF33" s="521"/>
      <c r="DG33" s="522"/>
      <c r="DH33" s="520" t="s">
        <v>415</v>
      </c>
      <c r="DI33" s="521"/>
      <c r="DJ33" s="521"/>
      <c r="DK33" s="521"/>
      <c r="DL33" s="521"/>
      <c r="DM33" s="521"/>
      <c r="DN33" s="521"/>
      <c r="DO33" s="521"/>
      <c r="DP33" s="521"/>
      <c r="DQ33" s="521"/>
      <c r="DR33" s="521"/>
      <c r="DS33" s="521"/>
      <c r="DT33" s="521"/>
      <c r="DU33" s="521"/>
      <c r="DV33" s="522"/>
      <c r="DW33" s="520" t="s">
        <v>415</v>
      </c>
      <c r="DX33" s="521"/>
      <c r="DY33" s="521"/>
      <c r="DZ33" s="521"/>
      <c r="EA33" s="521"/>
      <c r="EB33" s="521"/>
      <c r="EC33" s="521"/>
      <c r="ED33" s="521"/>
      <c r="EE33" s="521"/>
      <c r="EF33" s="521"/>
      <c r="EG33" s="521"/>
      <c r="EH33" s="521"/>
      <c r="EI33" s="521"/>
      <c r="EJ33" s="521"/>
      <c r="EK33" s="522"/>
      <c r="EL33" s="520" t="s">
        <v>415</v>
      </c>
      <c r="EM33" s="521"/>
      <c r="EN33" s="521"/>
      <c r="EO33" s="521"/>
      <c r="EP33" s="521"/>
      <c r="EQ33" s="521"/>
      <c r="ER33" s="521"/>
      <c r="ES33" s="521"/>
      <c r="ET33" s="521"/>
      <c r="EU33" s="521"/>
      <c r="EV33" s="522"/>
      <c r="EW33" s="520" t="s">
        <v>415</v>
      </c>
      <c r="EX33" s="521"/>
      <c r="EY33" s="521"/>
      <c r="EZ33" s="521"/>
      <c r="FA33" s="521"/>
      <c r="FB33" s="521"/>
      <c r="FC33" s="521"/>
      <c r="FD33" s="521"/>
      <c r="FE33" s="521"/>
      <c r="FF33" s="521"/>
      <c r="FG33" s="521"/>
      <c r="FH33" s="521"/>
      <c r="FI33" s="521"/>
      <c r="FJ33" s="521"/>
      <c r="FK33" s="522"/>
    </row>
    <row r="34" spans="1:167" x14ac:dyDescent="0.25">
      <c r="A34" s="198" t="s">
        <v>468</v>
      </c>
      <c r="B34" s="199"/>
      <c r="C34" s="199"/>
      <c r="D34" s="199"/>
      <c r="E34" s="199"/>
      <c r="F34" s="199"/>
      <c r="G34" s="200"/>
      <c r="H34" s="54"/>
      <c r="I34" s="280" t="s">
        <v>469</v>
      </c>
      <c r="J34" s="280"/>
      <c r="K34" s="280"/>
      <c r="L34" s="280"/>
      <c r="M34" s="280"/>
      <c r="N34" s="280"/>
      <c r="O34" s="280"/>
      <c r="P34" s="280"/>
      <c r="Q34" s="280"/>
      <c r="R34" s="280"/>
      <c r="S34" s="280"/>
      <c r="T34" s="280"/>
      <c r="U34" s="280"/>
      <c r="V34" s="280"/>
      <c r="W34" s="280"/>
      <c r="X34" s="280"/>
      <c r="Y34" s="280"/>
      <c r="Z34" s="280"/>
      <c r="AA34" s="280"/>
      <c r="AB34" s="280"/>
      <c r="AC34" s="280"/>
      <c r="AD34" s="280"/>
      <c r="AE34" s="280"/>
      <c r="AF34" s="280"/>
      <c r="AG34" s="280"/>
      <c r="AH34" s="280"/>
      <c r="AI34" s="280"/>
      <c r="AJ34" s="280"/>
      <c r="AK34" s="280"/>
      <c r="AL34" s="280"/>
      <c r="AM34" s="280"/>
      <c r="AN34" s="280"/>
      <c r="AO34" s="280"/>
      <c r="AP34" s="280"/>
      <c r="AQ34" s="280"/>
      <c r="AR34" s="280"/>
      <c r="AS34" s="280"/>
      <c r="AT34" s="280"/>
      <c r="AU34" s="280"/>
      <c r="AV34" s="280"/>
      <c r="AW34" s="280"/>
      <c r="AX34" s="280"/>
      <c r="AY34" s="280"/>
      <c r="AZ34" s="280"/>
      <c r="BA34" s="280"/>
      <c r="BB34" s="280"/>
      <c r="BC34" s="280"/>
      <c r="BD34" s="280"/>
      <c r="BE34" s="280"/>
      <c r="BF34" s="280"/>
      <c r="BG34" s="280"/>
      <c r="BH34" s="280"/>
      <c r="BI34" s="280"/>
      <c r="BJ34" s="280"/>
      <c r="BK34" s="280"/>
      <c r="BL34" s="280"/>
      <c r="BM34" s="280"/>
      <c r="BN34" s="280"/>
      <c r="BO34" s="280"/>
      <c r="BP34" s="280"/>
      <c r="BQ34" s="280"/>
      <c r="BR34" s="280"/>
      <c r="BS34" s="280"/>
      <c r="BT34" s="280"/>
      <c r="BU34" s="280"/>
      <c r="BV34" s="280"/>
      <c r="BW34" s="280"/>
      <c r="BX34" s="280"/>
      <c r="BY34" s="280"/>
      <c r="BZ34" s="280"/>
      <c r="CA34" s="280"/>
      <c r="CB34" s="280"/>
      <c r="CC34" s="280"/>
      <c r="CD34" s="280"/>
      <c r="CE34" s="280"/>
      <c r="CF34" s="280"/>
      <c r="CG34" s="280"/>
      <c r="CH34" s="280"/>
      <c r="CI34" s="280"/>
      <c r="CJ34" s="280"/>
      <c r="CK34" s="280"/>
      <c r="CL34" s="280"/>
      <c r="CM34" s="280"/>
      <c r="CN34" s="280"/>
      <c r="CO34" s="280"/>
      <c r="CP34" s="280"/>
      <c r="CQ34" s="280"/>
      <c r="CR34" s="280"/>
      <c r="CS34" s="280"/>
      <c r="CT34" s="280"/>
      <c r="CU34" s="280"/>
      <c r="CV34" s="280"/>
      <c r="CW34" s="280"/>
      <c r="CX34" s="280"/>
      <c r="CY34" s="280"/>
      <c r="CZ34" s="280"/>
      <c r="DA34" s="280"/>
      <c r="DB34" s="280"/>
      <c r="DC34" s="280"/>
      <c r="DD34" s="280"/>
      <c r="DE34" s="280"/>
      <c r="DF34" s="280"/>
      <c r="DG34" s="280"/>
      <c r="DH34" s="280"/>
      <c r="DI34" s="280"/>
      <c r="DJ34" s="280"/>
      <c r="DK34" s="280"/>
      <c r="DL34" s="280"/>
      <c r="DM34" s="280"/>
      <c r="DN34" s="280"/>
      <c r="DO34" s="280"/>
      <c r="DP34" s="280"/>
      <c r="DQ34" s="280"/>
      <c r="DR34" s="280"/>
      <c r="DS34" s="280"/>
      <c r="DT34" s="280"/>
      <c r="DU34" s="280"/>
      <c r="DV34" s="280"/>
      <c r="DW34" s="280"/>
      <c r="DX34" s="280"/>
      <c r="DY34" s="280"/>
      <c r="DZ34" s="280"/>
      <c r="EA34" s="280"/>
      <c r="EB34" s="280"/>
      <c r="EC34" s="280"/>
      <c r="ED34" s="280"/>
      <c r="EE34" s="280"/>
      <c r="EF34" s="280"/>
      <c r="EG34" s="280"/>
      <c r="EH34" s="280"/>
      <c r="EI34" s="280"/>
      <c r="EJ34" s="280"/>
      <c r="EK34" s="280"/>
      <c r="EL34" s="280"/>
      <c r="EM34" s="280"/>
      <c r="EN34" s="280"/>
      <c r="EO34" s="280"/>
      <c r="EP34" s="280"/>
      <c r="EQ34" s="280"/>
      <c r="ER34" s="280"/>
      <c r="ES34" s="280"/>
      <c r="ET34" s="280"/>
      <c r="EU34" s="280"/>
      <c r="EV34" s="280"/>
      <c r="EW34" s="280"/>
      <c r="EX34" s="280"/>
      <c r="EY34" s="280"/>
      <c r="EZ34" s="280"/>
      <c r="FA34" s="280"/>
      <c r="FB34" s="280"/>
      <c r="FC34" s="280"/>
      <c r="FD34" s="280"/>
      <c r="FE34" s="280"/>
      <c r="FF34" s="280"/>
      <c r="FG34" s="280"/>
      <c r="FH34" s="280"/>
      <c r="FI34" s="280"/>
      <c r="FJ34" s="280"/>
      <c r="FK34" s="281"/>
    </row>
    <row r="35" spans="1:167" x14ac:dyDescent="0.25">
      <c r="A35" s="198"/>
      <c r="B35" s="199"/>
      <c r="C35" s="199"/>
      <c r="D35" s="199"/>
      <c r="E35" s="199"/>
      <c r="F35" s="199"/>
      <c r="G35" s="200"/>
      <c r="H35" s="520" t="s">
        <v>415</v>
      </c>
      <c r="I35" s="521"/>
      <c r="J35" s="521"/>
      <c r="K35" s="521"/>
      <c r="L35" s="521"/>
      <c r="M35" s="521"/>
      <c r="N35" s="521"/>
      <c r="O35" s="521"/>
      <c r="P35" s="521"/>
      <c r="Q35" s="521"/>
      <c r="R35" s="521"/>
      <c r="S35" s="521"/>
      <c r="T35" s="521"/>
      <c r="U35" s="521"/>
      <c r="V35" s="521"/>
      <c r="W35" s="521"/>
      <c r="X35" s="521"/>
      <c r="Y35" s="521"/>
      <c r="Z35" s="521"/>
      <c r="AA35" s="521"/>
      <c r="AB35" s="521"/>
      <c r="AC35" s="521"/>
      <c r="AD35" s="521"/>
      <c r="AE35" s="521"/>
      <c r="AF35" s="521"/>
      <c r="AG35" s="521"/>
      <c r="AH35" s="521"/>
      <c r="AI35" s="521"/>
      <c r="AJ35" s="521"/>
      <c r="AK35" s="522"/>
      <c r="AL35" s="520" t="s">
        <v>415</v>
      </c>
      <c r="AM35" s="521"/>
      <c r="AN35" s="521"/>
      <c r="AO35" s="521"/>
      <c r="AP35" s="521"/>
      <c r="AQ35" s="521"/>
      <c r="AR35" s="521"/>
      <c r="AS35" s="521"/>
      <c r="AT35" s="521"/>
      <c r="AU35" s="521"/>
      <c r="AV35" s="521"/>
      <c r="AW35" s="521"/>
      <c r="AX35" s="521"/>
      <c r="AY35" s="521"/>
      <c r="AZ35" s="521"/>
      <c r="BA35" s="521"/>
      <c r="BB35" s="521"/>
      <c r="BC35" s="521"/>
      <c r="BD35" s="521"/>
      <c r="BE35" s="520" t="s">
        <v>415</v>
      </c>
      <c r="BF35" s="521"/>
      <c r="BG35" s="521"/>
      <c r="BH35" s="521"/>
      <c r="BI35" s="521"/>
      <c r="BJ35" s="521"/>
      <c r="BK35" s="521"/>
      <c r="BL35" s="521"/>
      <c r="BM35" s="521"/>
      <c r="BN35" s="521"/>
      <c r="BO35" s="521"/>
      <c r="BP35" s="521"/>
      <c r="BQ35" s="521"/>
      <c r="BR35" s="521"/>
      <c r="BS35" s="522"/>
      <c r="BT35" s="520" t="s">
        <v>415</v>
      </c>
      <c r="BU35" s="521"/>
      <c r="BV35" s="521"/>
      <c r="BW35" s="521"/>
      <c r="BX35" s="521"/>
      <c r="BY35" s="521"/>
      <c r="BZ35" s="521"/>
      <c r="CA35" s="521"/>
      <c r="CB35" s="521"/>
      <c r="CC35" s="521"/>
      <c r="CD35" s="522"/>
      <c r="CE35" s="520" t="s">
        <v>415</v>
      </c>
      <c r="CF35" s="521"/>
      <c r="CG35" s="521"/>
      <c r="CH35" s="521"/>
      <c r="CI35" s="521"/>
      <c r="CJ35" s="521"/>
      <c r="CK35" s="521"/>
      <c r="CL35" s="521"/>
      <c r="CM35" s="521"/>
      <c r="CN35" s="521"/>
      <c r="CO35" s="521"/>
      <c r="CP35" s="521"/>
      <c r="CQ35" s="521"/>
      <c r="CR35" s="521"/>
      <c r="CS35" s="522"/>
      <c r="CT35" s="520" t="s">
        <v>415</v>
      </c>
      <c r="CU35" s="521"/>
      <c r="CV35" s="521"/>
      <c r="CW35" s="521"/>
      <c r="CX35" s="521"/>
      <c r="CY35" s="521"/>
      <c r="CZ35" s="521"/>
      <c r="DA35" s="521"/>
      <c r="DB35" s="521"/>
      <c r="DC35" s="521"/>
      <c r="DD35" s="521"/>
      <c r="DE35" s="521"/>
      <c r="DF35" s="521"/>
      <c r="DG35" s="522"/>
      <c r="DH35" s="520" t="s">
        <v>415</v>
      </c>
      <c r="DI35" s="521"/>
      <c r="DJ35" s="521"/>
      <c r="DK35" s="521"/>
      <c r="DL35" s="521"/>
      <c r="DM35" s="521"/>
      <c r="DN35" s="521"/>
      <c r="DO35" s="521"/>
      <c r="DP35" s="521"/>
      <c r="DQ35" s="521"/>
      <c r="DR35" s="521"/>
      <c r="DS35" s="521"/>
      <c r="DT35" s="521"/>
      <c r="DU35" s="521"/>
      <c r="DV35" s="522"/>
      <c r="DW35" s="520" t="s">
        <v>415</v>
      </c>
      <c r="DX35" s="521"/>
      <c r="DY35" s="521"/>
      <c r="DZ35" s="521"/>
      <c r="EA35" s="521"/>
      <c r="EB35" s="521"/>
      <c r="EC35" s="521"/>
      <c r="ED35" s="521"/>
      <c r="EE35" s="521"/>
      <c r="EF35" s="521"/>
      <c r="EG35" s="521"/>
      <c r="EH35" s="521"/>
      <c r="EI35" s="521"/>
      <c r="EJ35" s="521"/>
      <c r="EK35" s="522"/>
      <c r="EL35" s="520" t="s">
        <v>415</v>
      </c>
      <c r="EM35" s="521"/>
      <c r="EN35" s="521"/>
      <c r="EO35" s="521"/>
      <c r="EP35" s="521"/>
      <c r="EQ35" s="521"/>
      <c r="ER35" s="521"/>
      <c r="ES35" s="521"/>
      <c r="ET35" s="521"/>
      <c r="EU35" s="521"/>
      <c r="EV35" s="522"/>
      <c r="EW35" s="520" t="s">
        <v>415</v>
      </c>
      <c r="EX35" s="521"/>
      <c r="EY35" s="521"/>
      <c r="EZ35" s="521"/>
      <c r="FA35" s="521"/>
      <c r="FB35" s="521"/>
      <c r="FC35" s="521"/>
      <c r="FD35" s="521"/>
      <c r="FE35" s="521"/>
      <c r="FF35" s="521"/>
      <c r="FG35" s="521"/>
      <c r="FH35" s="521"/>
      <c r="FI35" s="521"/>
      <c r="FJ35" s="521"/>
      <c r="FK35" s="522"/>
    </row>
    <row r="36" spans="1:167" x14ac:dyDescent="0.25">
      <c r="A36" s="198"/>
      <c r="B36" s="199"/>
      <c r="C36" s="199"/>
      <c r="D36" s="199"/>
      <c r="E36" s="199"/>
      <c r="F36" s="199"/>
      <c r="G36" s="200"/>
      <c r="H36" s="520" t="s">
        <v>415</v>
      </c>
      <c r="I36" s="521"/>
      <c r="J36" s="521"/>
      <c r="K36" s="521"/>
      <c r="L36" s="521"/>
      <c r="M36" s="521"/>
      <c r="N36" s="521"/>
      <c r="O36" s="521"/>
      <c r="P36" s="521"/>
      <c r="Q36" s="521"/>
      <c r="R36" s="521"/>
      <c r="S36" s="521"/>
      <c r="T36" s="521"/>
      <c r="U36" s="521"/>
      <c r="V36" s="521"/>
      <c r="W36" s="521"/>
      <c r="X36" s="521"/>
      <c r="Y36" s="521"/>
      <c r="Z36" s="521"/>
      <c r="AA36" s="521"/>
      <c r="AB36" s="521"/>
      <c r="AC36" s="521"/>
      <c r="AD36" s="521"/>
      <c r="AE36" s="521"/>
      <c r="AF36" s="521"/>
      <c r="AG36" s="521"/>
      <c r="AH36" s="521"/>
      <c r="AI36" s="521"/>
      <c r="AJ36" s="521"/>
      <c r="AK36" s="522"/>
      <c r="AL36" s="520" t="s">
        <v>415</v>
      </c>
      <c r="AM36" s="521"/>
      <c r="AN36" s="521"/>
      <c r="AO36" s="521"/>
      <c r="AP36" s="521"/>
      <c r="AQ36" s="521"/>
      <c r="AR36" s="521"/>
      <c r="AS36" s="521"/>
      <c r="AT36" s="521"/>
      <c r="AU36" s="521"/>
      <c r="AV36" s="521"/>
      <c r="AW36" s="521"/>
      <c r="AX36" s="521"/>
      <c r="AY36" s="521"/>
      <c r="AZ36" s="521"/>
      <c r="BA36" s="521"/>
      <c r="BB36" s="521"/>
      <c r="BC36" s="521"/>
      <c r="BD36" s="521"/>
      <c r="BE36" s="520" t="s">
        <v>415</v>
      </c>
      <c r="BF36" s="521"/>
      <c r="BG36" s="521"/>
      <c r="BH36" s="521"/>
      <c r="BI36" s="521"/>
      <c r="BJ36" s="521"/>
      <c r="BK36" s="521"/>
      <c r="BL36" s="521"/>
      <c r="BM36" s="521"/>
      <c r="BN36" s="521"/>
      <c r="BO36" s="521"/>
      <c r="BP36" s="521"/>
      <c r="BQ36" s="521"/>
      <c r="BR36" s="521"/>
      <c r="BS36" s="522"/>
      <c r="BT36" s="520" t="s">
        <v>415</v>
      </c>
      <c r="BU36" s="521"/>
      <c r="BV36" s="521"/>
      <c r="BW36" s="521"/>
      <c r="BX36" s="521"/>
      <c r="BY36" s="521"/>
      <c r="BZ36" s="521"/>
      <c r="CA36" s="521"/>
      <c r="CB36" s="521"/>
      <c r="CC36" s="521"/>
      <c r="CD36" s="522"/>
      <c r="CE36" s="520" t="s">
        <v>415</v>
      </c>
      <c r="CF36" s="521"/>
      <c r="CG36" s="521"/>
      <c r="CH36" s="521"/>
      <c r="CI36" s="521"/>
      <c r="CJ36" s="521"/>
      <c r="CK36" s="521"/>
      <c r="CL36" s="521"/>
      <c r="CM36" s="521"/>
      <c r="CN36" s="521"/>
      <c r="CO36" s="521"/>
      <c r="CP36" s="521"/>
      <c r="CQ36" s="521"/>
      <c r="CR36" s="521"/>
      <c r="CS36" s="522"/>
      <c r="CT36" s="520" t="s">
        <v>415</v>
      </c>
      <c r="CU36" s="521"/>
      <c r="CV36" s="521"/>
      <c r="CW36" s="521"/>
      <c r="CX36" s="521"/>
      <c r="CY36" s="521"/>
      <c r="CZ36" s="521"/>
      <c r="DA36" s="521"/>
      <c r="DB36" s="521"/>
      <c r="DC36" s="521"/>
      <c r="DD36" s="521"/>
      <c r="DE36" s="521"/>
      <c r="DF36" s="521"/>
      <c r="DG36" s="522"/>
      <c r="DH36" s="520" t="s">
        <v>415</v>
      </c>
      <c r="DI36" s="521"/>
      <c r="DJ36" s="521"/>
      <c r="DK36" s="521"/>
      <c r="DL36" s="521"/>
      <c r="DM36" s="521"/>
      <c r="DN36" s="521"/>
      <c r="DO36" s="521"/>
      <c r="DP36" s="521"/>
      <c r="DQ36" s="521"/>
      <c r="DR36" s="521"/>
      <c r="DS36" s="521"/>
      <c r="DT36" s="521"/>
      <c r="DU36" s="521"/>
      <c r="DV36" s="522"/>
      <c r="DW36" s="520" t="s">
        <v>415</v>
      </c>
      <c r="DX36" s="521"/>
      <c r="DY36" s="521"/>
      <c r="DZ36" s="521"/>
      <c r="EA36" s="521"/>
      <c r="EB36" s="521"/>
      <c r="EC36" s="521"/>
      <c r="ED36" s="521"/>
      <c r="EE36" s="521"/>
      <c r="EF36" s="521"/>
      <c r="EG36" s="521"/>
      <c r="EH36" s="521"/>
      <c r="EI36" s="521"/>
      <c r="EJ36" s="521"/>
      <c r="EK36" s="522"/>
      <c r="EL36" s="520" t="s">
        <v>415</v>
      </c>
      <c r="EM36" s="521"/>
      <c r="EN36" s="521"/>
      <c r="EO36" s="521"/>
      <c r="EP36" s="521"/>
      <c r="EQ36" s="521"/>
      <c r="ER36" s="521"/>
      <c r="ES36" s="521"/>
      <c r="ET36" s="521"/>
      <c r="EU36" s="521"/>
      <c r="EV36" s="522"/>
      <c r="EW36" s="520" t="s">
        <v>415</v>
      </c>
      <c r="EX36" s="521"/>
      <c r="EY36" s="521"/>
      <c r="EZ36" s="521"/>
      <c r="FA36" s="521"/>
      <c r="FB36" s="521"/>
      <c r="FC36" s="521"/>
      <c r="FD36" s="521"/>
      <c r="FE36" s="521"/>
      <c r="FF36" s="521"/>
      <c r="FG36" s="521"/>
      <c r="FH36" s="521"/>
      <c r="FI36" s="521"/>
      <c r="FJ36" s="521"/>
      <c r="FK36" s="522"/>
    </row>
    <row r="37" spans="1:167" x14ac:dyDescent="0.25">
      <c r="A37" s="198"/>
      <c r="B37" s="199"/>
      <c r="C37" s="199"/>
      <c r="D37" s="199"/>
      <c r="E37" s="199"/>
      <c r="F37" s="199"/>
      <c r="G37" s="200"/>
      <c r="H37" s="520" t="s">
        <v>415</v>
      </c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1"/>
      <c r="AD37" s="521"/>
      <c r="AE37" s="521"/>
      <c r="AF37" s="521"/>
      <c r="AG37" s="521"/>
      <c r="AH37" s="521"/>
      <c r="AI37" s="521"/>
      <c r="AJ37" s="521"/>
      <c r="AK37" s="522"/>
      <c r="AL37" s="520" t="s">
        <v>415</v>
      </c>
      <c r="AM37" s="521"/>
      <c r="AN37" s="521"/>
      <c r="AO37" s="521"/>
      <c r="AP37" s="521"/>
      <c r="AQ37" s="521"/>
      <c r="AR37" s="521"/>
      <c r="AS37" s="521"/>
      <c r="AT37" s="521"/>
      <c r="AU37" s="521"/>
      <c r="AV37" s="521"/>
      <c r="AW37" s="521"/>
      <c r="AX37" s="521"/>
      <c r="AY37" s="521"/>
      <c r="AZ37" s="521"/>
      <c r="BA37" s="521"/>
      <c r="BB37" s="521"/>
      <c r="BC37" s="521"/>
      <c r="BD37" s="521"/>
      <c r="BE37" s="520" t="s">
        <v>415</v>
      </c>
      <c r="BF37" s="521"/>
      <c r="BG37" s="521"/>
      <c r="BH37" s="521"/>
      <c r="BI37" s="521"/>
      <c r="BJ37" s="521"/>
      <c r="BK37" s="521"/>
      <c r="BL37" s="521"/>
      <c r="BM37" s="521"/>
      <c r="BN37" s="521"/>
      <c r="BO37" s="521"/>
      <c r="BP37" s="521"/>
      <c r="BQ37" s="521"/>
      <c r="BR37" s="521"/>
      <c r="BS37" s="522"/>
      <c r="BT37" s="520" t="s">
        <v>415</v>
      </c>
      <c r="BU37" s="521"/>
      <c r="BV37" s="521"/>
      <c r="BW37" s="521"/>
      <c r="BX37" s="521"/>
      <c r="BY37" s="521"/>
      <c r="BZ37" s="521"/>
      <c r="CA37" s="521"/>
      <c r="CB37" s="521"/>
      <c r="CC37" s="521"/>
      <c r="CD37" s="522"/>
      <c r="CE37" s="520" t="s">
        <v>415</v>
      </c>
      <c r="CF37" s="521"/>
      <c r="CG37" s="521"/>
      <c r="CH37" s="521"/>
      <c r="CI37" s="521"/>
      <c r="CJ37" s="521"/>
      <c r="CK37" s="521"/>
      <c r="CL37" s="521"/>
      <c r="CM37" s="521"/>
      <c r="CN37" s="521"/>
      <c r="CO37" s="521"/>
      <c r="CP37" s="521"/>
      <c r="CQ37" s="521"/>
      <c r="CR37" s="521"/>
      <c r="CS37" s="522"/>
      <c r="CT37" s="520" t="s">
        <v>415</v>
      </c>
      <c r="CU37" s="521"/>
      <c r="CV37" s="521"/>
      <c r="CW37" s="521"/>
      <c r="CX37" s="521"/>
      <c r="CY37" s="521"/>
      <c r="CZ37" s="521"/>
      <c r="DA37" s="521"/>
      <c r="DB37" s="521"/>
      <c r="DC37" s="521"/>
      <c r="DD37" s="521"/>
      <c r="DE37" s="521"/>
      <c r="DF37" s="521"/>
      <c r="DG37" s="522"/>
      <c r="DH37" s="520" t="s">
        <v>415</v>
      </c>
      <c r="DI37" s="521"/>
      <c r="DJ37" s="521"/>
      <c r="DK37" s="521"/>
      <c r="DL37" s="521"/>
      <c r="DM37" s="521"/>
      <c r="DN37" s="521"/>
      <c r="DO37" s="521"/>
      <c r="DP37" s="521"/>
      <c r="DQ37" s="521"/>
      <c r="DR37" s="521"/>
      <c r="DS37" s="521"/>
      <c r="DT37" s="521"/>
      <c r="DU37" s="521"/>
      <c r="DV37" s="522"/>
      <c r="DW37" s="520" t="s">
        <v>415</v>
      </c>
      <c r="DX37" s="521"/>
      <c r="DY37" s="521"/>
      <c r="DZ37" s="521"/>
      <c r="EA37" s="521"/>
      <c r="EB37" s="521"/>
      <c r="EC37" s="521"/>
      <c r="ED37" s="521"/>
      <c r="EE37" s="521"/>
      <c r="EF37" s="521"/>
      <c r="EG37" s="521"/>
      <c r="EH37" s="521"/>
      <c r="EI37" s="521"/>
      <c r="EJ37" s="521"/>
      <c r="EK37" s="522"/>
      <c r="EL37" s="520" t="s">
        <v>415</v>
      </c>
      <c r="EM37" s="521"/>
      <c r="EN37" s="521"/>
      <c r="EO37" s="521"/>
      <c r="EP37" s="521"/>
      <c r="EQ37" s="521"/>
      <c r="ER37" s="521"/>
      <c r="ES37" s="521"/>
      <c r="ET37" s="521"/>
      <c r="EU37" s="521"/>
      <c r="EV37" s="522"/>
      <c r="EW37" s="520" t="s">
        <v>415</v>
      </c>
      <c r="EX37" s="521"/>
      <c r="EY37" s="521"/>
      <c r="EZ37" s="521"/>
      <c r="FA37" s="521"/>
      <c r="FB37" s="521"/>
      <c r="FC37" s="521"/>
      <c r="FD37" s="521"/>
      <c r="FE37" s="521"/>
      <c r="FF37" s="521"/>
      <c r="FG37" s="521"/>
      <c r="FH37" s="521"/>
      <c r="FI37" s="521"/>
      <c r="FJ37" s="521"/>
      <c r="FK37" s="522"/>
    </row>
    <row r="38" spans="1:167" x14ac:dyDescent="0.25">
      <c r="A38" s="198" t="s">
        <v>470</v>
      </c>
      <c r="B38" s="199"/>
      <c r="C38" s="199"/>
      <c r="D38" s="199"/>
      <c r="E38" s="199"/>
      <c r="F38" s="199"/>
      <c r="G38" s="200"/>
      <c r="H38" s="54"/>
      <c r="I38" s="280" t="s">
        <v>471</v>
      </c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280"/>
      <c r="U38" s="280"/>
      <c r="V38" s="280"/>
      <c r="W38" s="280"/>
      <c r="X38" s="280"/>
      <c r="Y38" s="280"/>
      <c r="Z38" s="280"/>
      <c r="AA38" s="280"/>
      <c r="AB38" s="280"/>
      <c r="AC38" s="280"/>
      <c r="AD38" s="280"/>
      <c r="AE38" s="280"/>
      <c r="AF38" s="280"/>
      <c r="AG38" s="280"/>
      <c r="AH38" s="280"/>
      <c r="AI38" s="280"/>
      <c r="AJ38" s="280"/>
      <c r="AK38" s="280"/>
      <c r="AL38" s="280"/>
      <c r="AM38" s="280"/>
      <c r="AN38" s="280"/>
      <c r="AO38" s="280"/>
      <c r="AP38" s="280"/>
      <c r="AQ38" s="280"/>
      <c r="AR38" s="280"/>
      <c r="AS38" s="280"/>
      <c r="AT38" s="280"/>
      <c r="AU38" s="280"/>
      <c r="AV38" s="280"/>
      <c r="AW38" s="280"/>
      <c r="AX38" s="280"/>
      <c r="AY38" s="280"/>
      <c r="AZ38" s="280"/>
      <c r="BA38" s="280"/>
      <c r="BB38" s="280"/>
      <c r="BC38" s="280"/>
      <c r="BD38" s="280"/>
      <c r="BE38" s="280"/>
      <c r="BF38" s="280"/>
      <c r="BG38" s="280"/>
      <c r="BH38" s="280"/>
      <c r="BI38" s="280"/>
      <c r="BJ38" s="280"/>
      <c r="BK38" s="280"/>
      <c r="BL38" s="280"/>
      <c r="BM38" s="280"/>
      <c r="BN38" s="280"/>
      <c r="BO38" s="280"/>
      <c r="BP38" s="280"/>
      <c r="BQ38" s="280"/>
      <c r="BR38" s="280"/>
      <c r="BS38" s="280"/>
      <c r="BT38" s="280"/>
      <c r="BU38" s="280"/>
      <c r="BV38" s="280"/>
      <c r="BW38" s="280"/>
      <c r="BX38" s="280"/>
      <c r="BY38" s="280"/>
      <c r="BZ38" s="280"/>
      <c r="CA38" s="280"/>
      <c r="CB38" s="280"/>
      <c r="CC38" s="280"/>
      <c r="CD38" s="280"/>
      <c r="CE38" s="280"/>
      <c r="CF38" s="280"/>
      <c r="CG38" s="280"/>
      <c r="CH38" s="280"/>
      <c r="CI38" s="280"/>
      <c r="CJ38" s="280"/>
      <c r="CK38" s="280"/>
      <c r="CL38" s="280"/>
      <c r="CM38" s="280"/>
      <c r="CN38" s="280"/>
      <c r="CO38" s="280"/>
      <c r="CP38" s="280"/>
      <c r="CQ38" s="280"/>
      <c r="CR38" s="280"/>
      <c r="CS38" s="280"/>
      <c r="CT38" s="280"/>
      <c r="CU38" s="280"/>
      <c r="CV38" s="280"/>
      <c r="CW38" s="280"/>
      <c r="CX38" s="280"/>
      <c r="CY38" s="280"/>
      <c r="CZ38" s="280"/>
      <c r="DA38" s="280"/>
      <c r="DB38" s="280"/>
      <c r="DC38" s="280"/>
      <c r="DD38" s="280"/>
      <c r="DE38" s="280"/>
      <c r="DF38" s="280"/>
      <c r="DG38" s="280"/>
      <c r="DH38" s="280"/>
      <c r="DI38" s="280"/>
      <c r="DJ38" s="280"/>
      <c r="DK38" s="280"/>
      <c r="DL38" s="280"/>
      <c r="DM38" s="280"/>
      <c r="DN38" s="280"/>
      <c r="DO38" s="280"/>
      <c r="DP38" s="280"/>
      <c r="DQ38" s="280"/>
      <c r="DR38" s="280"/>
      <c r="DS38" s="280"/>
      <c r="DT38" s="280"/>
      <c r="DU38" s="280"/>
      <c r="DV38" s="280"/>
      <c r="DW38" s="280"/>
      <c r="DX38" s="280"/>
      <c r="DY38" s="280"/>
      <c r="DZ38" s="280"/>
      <c r="EA38" s="280"/>
      <c r="EB38" s="280"/>
      <c r="EC38" s="280"/>
      <c r="ED38" s="280"/>
      <c r="EE38" s="280"/>
      <c r="EF38" s="280"/>
      <c r="EG38" s="280"/>
      <c r="EH38" s="280"/>
      <c r="EI38" s="280"/>
      <c r="EJ38" s="280"/>
      <c r="EK38" s="280"/>
      <c r="EL38" s="280"/>
      <c r="EM38" s="280"/>
      <c r="EN38" s="280"/>
      <c r="EO38" s="280"/>
      <c r="EP38" s="280"/>
      <c r="EQ38" s="280"/>
      <c r="ER38" s="280"/>
      <c r="ES38" s="280"/>
      <c r="ET38" s="280"/>
      <c r="EU38" s="280"/>
      <c r="EV38" s="280"/>
      <c r="EW38" s="280"/>
      <c r="EX38" s="280"/>
      <c r="EY38" s="280"/>
      <c r="EZ38" s="280"/>
      <c r="FA38" s="280"/>
      <c r="FB38" s="280"/>
      <c r="FC38" s="280"/>
      <c r="FD38" s="280"/>
      <c r="FE38" s="280"/>
      <c r="FF38" s="280"/>
      <c r="FG38" s="280"/>
      <c r="FH38" s="280"/>
      <c r="FI38" s="280"/>
      <c r="FJ38" s="280"/>
      <c r="FK38" s="281"/>
    </row>
    <row r="39" spans="1:167" x14ac:dyDescent="0.25">
      <c r="A39" s="198"/>
      <c r="B39" s="199"/>
      <c r="C39" s="199"/>
      <c r="D39" s="199"/>
      <c r="E39" s="199"/>
      <c r="F39" s="199"/>
      <c r="G39" s="200"/>
      <c r="H39" s="520" t="s">
        <v>415</v>
      </c>
      <c r="I39" s="521"/>
      <c r="J39" s="521"/>
      <c r="K39" s="521"/>
      <c r="L39" s="521"/>
      <c r="M39" s="521"/>
      <c r="N39" s="521"/>
      <c r="O39" s="521"/>
      <c r="P39" s="521"/>
      <c r="Q39" s="521"/>
      <c r="R39" s="521"/>
      <c r="S39" s="521"/>
      <c r="T39" s="521"/>
      <c r="U39" s="521"/>
      <c r="V39" s="521"/>
      <c r="W39" s="521"/>
      <c r="X39" s="521"/>
      <c r="Y39" s="521"/>
      <c r="Z39" s="521"/>
      <c r="AA39" s="521"/>
      <c r="AB39" s="521"/>
      <c r="AC39" s="521"/>
      <c r="AD39" s="521"/>
      <c r="AE39" s="521"/>
      <c r="AF39" s="521"/>
      <c r="AG39" s="521"/>
      <c r="AH39" s="521"/>
      <c r="AI39" s="521"/>
      <c r="AJ39" s="521"/>
      <c r="AK39" s="522"/>
      <c r="AL39" s="520" t="s">
        <v>415</v>
      </c>
      <c r="AM39" s="521"/>
      <c r="AN39" s="521"/>
      <c r="AO39" s="521"/>
      <c r="AP39" s="521"/>
      <c r="AQ39" s="521"/>
      <c r="AR39" s="521"/>
      <c r="AS39" s="521"/>
      <c r="AT39" s="521"/>
      <c r="AU39" s="521"/>
      <c r="AV39" s="521"/>
      <c r="AW39" s="521"/>
      <c r="AX39" s="521"/>
      <c r="AY39" s="521"/>
      <c r="AZ39" s="521"/>
      <c r="BA39" s="521"/>
      <c r="BB39" s="521"/>
      <c r="BC39" s="521"/>
      <c r="BD39" s="521"/>
      <c r="BE39" s="520" t="s">
        <v>415</v>
      </c>
      <c r="BF39" s="521"/>
      <c r="BG39" s="521"/>
      <c r="BH39" s="521"/>
      <c r="BI39" s="521"/>
      <c r="BJ39" s="521"/>
      <c r="BK39" s="521"/>
      <c r="BL39" s="521"/>
      <c r="BM39" s="521"/>
      <c r="BN39" s="521"/>
      <c r="BO39" s="521"/>
      <c r="BP39" s="521"/>
      <c r="BQ39" s="521"/>
      <c r="BR39" s="521"/>
      <c r="BS39" s="522"/>
      <c r="BT39" s="520" t="s">
        <v>415</v>
      </c>
      <c r="BU39" s="521"/>
      <c r="BV39" s="521"/>
      <c r="BW39" s="521"/>
      <c r="BX39" s="521"/>
      <c r="BY39" s="521"/>
      <c r="BZ39" s="521"/>
      <c r="CA39" s="521"/>
      <c r="CB39" s="521"/>
      <c r="CC39" s="521"/>
      <c r="CD39" s="522"/>
      <c r="CE39" s="520" t="s">
        <v>415</v>
      </c>
      <c r="CF39" s="521"/>
      <c r="CG39" s="521"/>
      <c r="CH39" s="521"/>
      <c r="CI39" s="521"/>
      <c r="CJ39" s="521"/>
      <c r="CK39" s="521"/>
      <c r="CL39" s="521"/>
      <c r="CM39" s="521"/>
      <c r="CN39" s="521"/>
      <c r="CO39" s="521"/>
      <c r="CP39" s="521"/>
      <c r="CQ39" s="521"/>
      <c r="CR39" s="521"/>
      <c r="CS39" s="522"/>
      <c r="CT39" s="520" t="s">
        <v>415</v>
      </c>
      <c r="CU39" s="521"/>
      <c r="CV39" s="521"/>
      <c r="CW39" s="521"/>
      <c r="CX39" s="521"/>
      <c r="CY39" s="521"/>
      <c r="CZ39" s="521"/>
      <c r="DA39" s="521"/>
      <c r="DB39" s="521"/>
      <c r="DC39" s="521"/>
      <c r="DD39" s="521"/>
      <c r="DE39" s="521"/>
      <c r="DF39" s="521"/>
      <c r="DG39" s="522"/>
      <c r="DH39" s="520" t="s">
        <v>415</v>
      </c>
      <c r="DI39" s="521"/>
      <c r="DJ39" s="521"/>
      <c r="DK39" s="521"/>
      <c r="DL39" s="521"/>
      <c r="DM39" s="521"/>
      <c r="DN39" s="521"/>
      <c r="DO39" s="521"/>
      <c r="DP39" s="521"/>
      <c r="DQ39" s="521"/>
      <c r="DR39" s="521"/>
      <c r="DS39" s="521"/>
      <c r="DT39" s="521"/>
      <c r="DU39" s="521"/>
      <c r="DV39" s="522"/>
      <c r="DW39" s="520" t="s">
        <v>415</v>
      </c>
      <c r="DX39" s="521"/>
      <c r="DY39" s="521"/>
      <c r="DZ39" s="521"/>
      <c r="EA39" s="521"/>
      <c r="EB39" s="521"/>
      <c r="EC39" s="521"/>
      <c r="ED39" s="521"/>
      <c r="EE39" s="521"/>
      <c r="EF39" s="521"/>
      <c r="EG39" s="521"/>
      <c r="EH39" s="521"/>
      <c r="EI39" s="521"/>
      <c r="EJ39" s="521"/>
      <c r="EK39" s="522"/>
      <c r="EL39" s="520" t="s">
        <v>415</v>
      </c>
      <c r="EM39" s="521"/>
      <c r="EN39" s="521"/>
      <c r="EO39" s="521"/>
      <c r="EP39" s="521"/>
      <c r="EQ39" s="521"/>
      <c r="ER39" s="521"/>
      <c r="ES39" s="521"/>
      <c r="ET39" s="521"/>
      <c r="EU39" s="521"/>
      <c r="EV39" s="522"/>
      <c r="EW39" s="520" t="s">
        <v>415</v>
      </c>
      <c r="EX39" s="521"/>
      <c r="EY39" s="521"/>
      <c r="EZ39" s="521"/>
      <c r="FA39" s="521"/>
      <c r="FB39" s="521"/>
      <c r="FC39" s="521"/>
      <c r="FD39" s="521"/>
      <c r="FE39" s="521"/>
      <c r="FF39" s="521"/>
      <c r="FG39" s="521"/>
      <c r="FH39" s="521"/>
      <c r="FI39" s="521"/>
      <c r="FJ39" s="521"/>
      <c r="FK39" s="522"/>
    </row>
    <row r="40" spans="1:167" x14ac:dyDescent="0.25">
      <c r="A40" s="198"/>
      <c r="B40" s="199"/>
      <c r="C40" s="199"/>
      <c r="D40" s="199"/>
      <c r="E40" s="199"/>
      <c r="F40" s="199"/>
      <c r="G40" s="200"/>
      <c r="H40" s="520" t="s">
        <v>415</v>
      </c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  <c r="X40" s="521"/>
      <c r="Y40" s="521"/>
      <c r="Z40" s="521"/>
      <c r="AA40" s="521"/>
      <c r="AB40" s="521"/>
      <c r="AC40" s="521"/>
      <c r="AD40" s="521"/>
      <c r="AE40" s="521"/>
      <c r="AF40" s="521"/>
      <c r="AG40" s="521"/>
      <c r="AH40" s="521"/>
      <c r="AI40" s="521"/>
      <c r="AJ40" s="521"/>
      <c r="AK40" s="522"/>
      <c r="AL40" s="520" t="s">
        <v>415</v>
      </c>
      <c r="AM40" s="521"/>
      <c r="AN40" s="521"/>
      <c r="AO40" s="521"/>
      <c r="AP40" s="521"/>
      <c r="AQ40" s="521"/>
      <c r="AR40" s="521"/>
      <c r="AS40" s="521"/>
      <c r="AT40" s="521"/>
      <c r="AU40" s="521"/>
      <c r="AV40" s="521"/>
      <c r="AW40" s="521"/>
      <c r="AX40" s="521"/>
      <c r="AY40" s="521"/>
      <c r="AZ40" s="521"/>
      <c r="BA40" s="521"/>
      <c r="BB40" s="521"/>
      <c r="BC40" s="521"/>
      <c r="BD40" s="521"/>
      <c r="BE40" s="520" t="s">
        <v>415</v>
      </c>
      <c r="BF40" s="521"/>
      <c r="BG40" s="521"/>
      <c r="BH40" s="521"/>
      <c r="BI40" s="521"/>
      <c r="BJ40" s="521"/>
      <c r="BK40" s="521"/>
      <c r="BL40" s="521"/>
      <c r="BM40" s="521"/>
      <c r="BN40" s="521"/>
      <c r="BO40" s="521"/>
      <c r="BP40" s="521"/>
      <c r="BQ40" s="521"/>
      <c r="BR40" s="521"/>
      <c r="BS40" s="522"/>
      <c r="BT40" s="520" t="s">
        <v>415</v>
      </c>
      <c r="BU40" s="521"/>
      <c r="BV40" s="521"/>
      <c r="BW40" s="521"/>
      <c r="BX40" s="521"/>
      <c r="BY40" s="521"/>
      <c r="BZ40" s="521"/>
      <c r="CA40" s="521"/>
      <c r="CB40" s="521"/>
      <c r="CC40" s="521"/>
      <c r="CD40" s="522"/>
      <c r="CE40" s="520" t="s">
        <v>415</v>
      </c>
      <c r="CF40" s="521"/>
      <c r="CG40" s="521"/>
      <c r="CH40" s="521"/>
      <c r="CI40" s="521"/>
      <c r="CJ40" s="521"/>
      <c r="CK40" s="521"/>
      <c r="CL40" s="521"/>
      <c r="CM40" s="521"/>
      <c r="CN40" s="521"/>
      <c r="CO40" s="521"/>
      <c r="CP40" s="521"/>
      <c r="CQ40" s="521"/>
      <c r="CR40" s="521"/>
      <c r="CS40" s="522"/>
      <c r="CT40" s="520" t="s">
        <v>415</v>
      </c>
      <c r="CU40" s="521"/>
      <c r="CV40" s="521"/>
      <c r="CW40" s="521"/>
      <c r="CX40" s="521"/>
      <c r="CY40" s="521"/>
      <c r="CZ40" s="521"/>
      <c r="DA40" s="521"/>
      <c r="DB40" s="521"/>
      <c r="DC40" s="521"/>
      <c r="DD40" s="521"/>
      <c r="DE40" s="521"/>
      <c r="DF40" s="521"/>
      <c r="DG40" s="522"/>
      <c r="DH40" s="520" t="s">
        <v>415</v>
      </c>
      <c r="DI40" s="521"/>
      <c r="DJ40" s="521"/>
      <c r="DK40" s="521"/>
      <c r="DL40" s="521"/>
      <c r="DM40" s="521"/>
      <c r="DN40" s="521"/>
      <c r="DO40" s="521"/>
      <c r="DP40" s="521"/>
      <c r="DQ40" s="521"/>
      <c r="DR40" s="521"/>
      <c r="DS40" s="521"/>
      <c r="DT40" s="521"/>
      <c r="DU40" s="521"/>
      <c r="DV40" s="522"/>
      <c r="DW40" s="520" t="s">
        <v>415</v>
      </c>
      <c r="DX40" s="521"/>
      <c r="DY40" s="521"/>
      <c r="DZ40" s="521"/>
      <c r="EA40" s="521"/>
      <c r="EB40" s="521"/>
      <c r="EC40" s="521"/>
      <c r="ED40" s="521"/>
      <c r="EE40" s="521"/>
      <c r="EF40" s="521"/>
      <c r="EG40" s="521"/>
      <c r="EH40" s="521"/>
      <c r="EI40" s="521"/>
      <c r="EJ40" s="521"/>
      <c r="EK40" s="522"/>
      <c r="EL40" s="520" t="s">
        <v>415</v>
      </c>
      <c r="EM40" s="521"/>
      <c r="EN40" s="521"/>
      <c r="EO40" s="521"/>
      <c r="EP40" s="521"/>
      <c r="EQ40" s="521"/>
      <c r="ER40" s="521"/>
      <c r="ES40" s="521"/>
      <c r="ET40" s="521"/>
      <c r="EU40" s="521"/>
      <c r="EV40" s="522"/>
      <c r="EW40" s="520" t="s">
        <v>415</v>
      </c>
      <c r="EX40" s="521"/>
      <c r="EY40" s="521"/>
      <c r="EZ40" s="521"/>
      <c r="FA40" s="521"/>
      <c r="FB40" s="521"/>
      <c r="FC40" s="521"/>
      <c r="FD40" s="521"/>
      <c r="FE40" s="521"/>
      <c r="FF40" s="521"/>
      <c r="FG40" s="521"/>
      <c r="FH40" s="521"/>
      <c r="FI40" s="521"/>
      <c r="FJ40" s="521"/>
      <c r="FK40" s="522"/>
    </row>
    <row r="41" spans="1:167" x14ac:dyDescent="0.25">
      <c r="A41" s="198"/>
      <c r="B41" s="199"/>
      <c r="C41" s="199"/>
      <c r="D41" s="199"/>
      <c r="E41" s="199"/>
      <c r="F41" s="199"/>
      <c r="G41" s="200"/>
      <c r="H41" s="520" t="s">
        <v>415</v>
      </c>
      <c r="I41" s="521"/>
      <c r="J41" s="521"/>
      <c r="K41" s="521"/>
      <c r="L41" s="521"/>
      <c r="M41" s="521"/>
      <c r="N41" s="521"/>
      <c r="O41" s="521"/>
      <c r="P41" s="521"/>
      <c r="Q41" s="521"/>
      <c r="R41" s="521"/>
      <c r="S41" s="521"/>
      <c r="T41" s="521"/>
      <c r="U41" s="521"/>
      <c r="V41" s="521"/>
      <c r="W41" s="521"/>
      <c r="X41" s="521"/>
      <c r="Y41" s="521"/>
      <c r="Z41" s="521"/>
      <c r="AA41" s="521"/>
      <c r="AB41" s="521"/>
      <c r="AC41" s="521"/>
      <c r="AD41" s="521"/>
      <c r="AE41" s="521"/>
      <c r="AF41" s="521"/>
      <c r="AG41" s="521"/>
      <c r="AH41" s="521"/>
      <c r="AI41" s="521"/>
      <c r="AJ41" s="521"/>
      <c r="AK41" s="522"/>
      <c r="AL41" s="520" t="s">
        <v>415</v>
      </c>
      <c r="AM41" s="521"/>
      <c r="AN41" s="521"/>
      <c r="AO41" s="521"/>
      <c r="AP41" s="521"/>
      <c r="AQ41" s="521"/>
      <c r="AR41" s="521"/>
      <c r="AS41" s="521"/>
      <c r="AT41" s="521"/>
      <c r="AU41" s="521"/>
      <c r="AV41" s="521"/>
      <c r="AW41" s="521"/>
      <c r="AX41" s="521"/>
      <c r="AY41" s="521"/>
      <c r="AZ41" s="521"/>
      <c r="BA41" s="521"/>
      <c r="BB41" s="521"/>
      <c r="BC41" s="521"/>
      <c r="BD41" s="521"/>
      <c r="BE41" s="520" t="s">
        <v>415</v>
      </c>
      <c r="BF41" s="521"/>
      <c r="BG41" s="521"/>
      <c r="BH41" s="521"/>
      <c r="BI41" s="521"/>
      <c r="BJ41" s="521"/>
      <c r="BK41" s="521"/>
      <c r="BL41" s="521"/>
      <c r="BM41" s="521"/>
      <c r="BN41" s="521"/>
      <c r="BO41" s="521"/>
      <c r="BP41" s="521"/>
      <c r="BQ41" s="521"/>
      <c r="BR41" s="521"/>
      <c r="BS41" s="522"/>
      <c r="BT41" s="520" t="s">
        <v>415</v>
      </c>
      <c r="BU41" s="521"/>
      <c r="BV41" s="521"/>
      <c r="BW41" s="521"/>
      <c r="BX41" s="521"/>
      <c r="BY41" s="521"/>
      <c r="BZ41" s="521"/>
      <c r="CA41" s="521"/>
      <c r="CB41" s="521"/>
      <c r="CC41" s="521"/>
      <c r="CD41" s="522"/>
      <c r="CE41" s="520" t="s">
        <v>415</v>
      </c>
      <c r="CF41" s="521"/>
      <c r="CG41" s="521"/>
      <c r="CH41" s="521"/>
      <c r="CI41" s="521"/>
      <c r="CJ41" s="521"/>
      <c r="CK41" s="521"/>
      <c r="CL41" s="521"/>
      <c r="CM41" s="521"/>
      <c r="CN41" s="521"/>
      <c r="CO41" s="521"/>
      <c r="CP41" s="521"/>
      <c r="CQ41" s="521"/>
      <c r="CR41" s="521"/>
      <c r="CS41" s="522"/>
      <c r="CT41" s="520" t="s">
        <v>415</v>
      </c>
      <c r="CU41" s="521"/>
      <c r="CV41" s="521"/>
      <c r="CW41" s="521"/>
      <c r="CX41" s="521"/>
      <c r="CY41" s="521"/>
      <c r="CZ41" s="521"/>
      <c r="DA41" s="521"/>
      <c r="DB41" s="521"/>
      <c r="DC41" s="521"/>
      <c r="DD41" s="521"/>
      <c r="DE41" s="521"/>
      <c r="DF41" s="521"/>
      <c r="DG41" s="522"/>
      <c r="DH41" s="520" t="s">
        <v>415</v>
      </c>
      <c r="DI41" s="521"/>
      <c r="DJ41" s="521"/>
      <c r="DK41" s="521"/>
      <c r="DL41" s="521"/>
      <c r="DM41" s="521"/>
      <c r="DN41" s="521"/>
      <c r="DO41" s="521"/>
      <c r="DP41" s="521"/>
      <c r="DQ41" s="521"/>
      <c r="DR41" s="521"/>
      <c r="DS41" s="521"/>
      <c r="DT41" s="521"/>
      <c r="DU41" s="521"/>
      <c r="DV41" s="522"/>
      <c r="DW41" s="520" t="s">
        <v>415</v>
      </c>
      <c r="DX41" s="521"/>
      <c r="DY41" s="521"/>
      <c r="DZ41" s="521"/>
      <c r="EA41" s="521"/>
      <c r="EB41" s="521"/>
      <c r="EC41" s="521"/>
      <c r="ED41" s="521"/>
      <c r="EE41" s="521"/>
      <c r="EF41" s="521"/>
      <c r="EG41" s="521"/>
      <c r="EH41" s="521"/>
      <c r="EI41" s="521"/>
      <c r="EJ41" s="521"/>
      <c r="EK41" s="522"/>
      <c r="EL41" s="520" t="s">
        <v>415</v>
      </c>
      <c r="EM41" s="521"/>
      <c r="EN41" s="521"/>
      <c r="EO41" s="521"/>
      <c r="EP41" s="521"/>
      <c r="EQ41" s="521"/>
      <c r="ER41" s="521"/>
      <c r="ES41" s="521"/>
      <c r="ET41" s="521"/>
      <c r="EU41" s="521"/>
      <c r="EV41" s="522"/>
      <c r="EW41" s="520" t="s">
        <v>415</v>
      </c>
      <c r="EX41" s="521"/>
      <c r="EY41" s="521"/>
      <c r="EZ41" s="521"/>
      <c r="FA41" s="521"/>
      <c r="FB41" s="521"/>
      <c r="FC41" s="521"/>
      <c r="FD41" s="521"/>
      <c r="FE41" s="521"/>
      <c r="FF41" s="521"/>
      <c r="FG41" s="521"/>
      <c r="FH41" s="521"/>
      <c r="FI41" s="521"/>
      <c r="FJ41" s="521"/>
      <c r="FK41" s="522"/>
    </row>
    <row r="42" spans="1:167" x14ac:dyDescent="0.25">
      <c r="A42" s="198" t="s">
        <v>472</v>
      </c>
      <c r="B42" s="199"/>
      <c r="C42" s="199"/>
      <c r="D42" s="199"/>
      <c r="E42" s="199"/>
      <c r="F42" s="199"/>
      <c r="G42" s="200"/>
      <c r="H42" s="54"/>
      <c r="I42" s="280" t="s">
        <v>473</v>
      </c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0"/>
      <c r="AE42" s="280"/>
      <c r="AF42" s="280"/>
      <c r="AG42" s="280"/>
      <c r="AH42" s="280"/>
      <c r="AI42" s="280"/>
      <c r="AJ42" s="280"/>
      <c r="AK42" s="280"/>
      <c r="AL42" s="280"/>
      <c r="AM42" s="280"/>
      <c r="AN42" s="280"/>
      <c r="AO42" s="280"/>
      <c r="AP42" s="280"/>
      <c r="AQ42" s="280"/>
      <c r="AR42" s="280"/>
      <c r="AS42" s="280"/>
      <c r="AT42" s="280"/>
      <c r="AU42" s="280"/>
      <c r="AV42" s="280"/>
      <c r="AW42" s="280"/>
      <c r="AX42" s="280"/>
      <c r="AY42" s="280"/>
      <c r="AZ42" s="280"/>
      <c r="BA42" s="280"/>
      <c r="BB42" s="280"/>
      <c r="BC42" s="280"/>
      <c r="BD42" s="280"/>
      <c r="BE42" s="280"/>
      <c r="BF42" s="280"/>
      <c r="BG42" s="280"/>
      <c r="BH42" s="280"/>
      <c r="BI42" s="280"/>
      <c r="BJ42" s="280"/>
      <c r="BK42" s="280"/>
      <c r="BL42" s="280"/>
      <c r="BM42" s="280"/>
      <c r="BN42" s="280"/>
      <c r="BO42" s="280"/>
      <c r="BP42" s="280"/>
      <c r="BQ42" s="280"/>
      <c r="BR42" s="280"/>
      <c r="BS42" s="280"/>
      <c r="BT42" s="280"/>
      <c r="BU42" s="280"/>
      <c r="BV42" s="280"/>
      <c r="BW42" s="280"/>
      <c r="BX42" s="280"/>
      <c r="BY42" s="280"/>
      <c r="BZ42" s="280"/>
      <c r="CA42" s="280"/>
      <c r="CB42" s="280"/>
      <c r="CC42" s="280"/>
      <c r="CD42" s="280"/>
      <c r="CE42" s="280"/>
      <c r="CF42" s="280"/>
      <c r="CG42" s="280"/>
      <c r="CH42" s="280"/>
      <c r="CI42" s="280"/>
      <c r="CJ42" s="280"/>
      <c r="CK42" s="280"/>
      <c r="CL42" s="280"/>
      <c r="CM42" s="280"/>
      <c r="CN42" s="280"/>
      <c r="CO42" s="280"/>
      <c r="CP42" s="280"/>
      <c r="CQ42" s="280"/>
      <c r="CR42" s="280"/>
      <c r="CS42" s="280"/>
      <c r="CT42" s="280"/>
      <c r="CU42" s="280"/>
      <c r="CV42" s="280"/>
      <c r="CW42" s="280"/>
      <c r="CX42" s="280"/>
      <c r="CY42" s="280"/>
      <c r="CZ42" s="280"/>
      <c r="DA42" s="280"/>
      <c r="DB42" s="280"/>
      <c r="DC42" s="280"/>
      <c r="DD42" s="280"/>
      <c r="DE42" s="280"/>
      <c r="DF42" s="280"/>
      <c r="DG42" s="280"/>
      <c r="DH42" s="280"/>
      <c r="DI42" s="280"/>
      <c r="DJ42" s="280"/>
      <c r="DK42" s="280"/>
      <c r="DL42" s="280"/>
      <c r="DM42" s="280"/>
      <c r="DN42" s="280"/>
      <c r="DO42" s="280"/>
      <c r="DP42" s="280"/>
      <c r="DQ42" s="280"/>
      <c r="DR42" s="280"/>
      <c r="DS42" s="280"/>
      <c r="DT42" s="280"/>
      <c r="DU42" s="280"/>
      <c r="DV42" s="280"/>
      <c r="DW42" s="280"/>
      <c r="DX42" s="280"/>
      <c r="DY42" s="280"/>
      <c r="DZ42" s="280"/>
      <c r="EA42" s="280"/>
      <c r="EB42" s="280"/>
      <c r="EC42" s="280"/>
      <c r="ED42" s="280"/>
      <c r="EE42" s="280"/>
      <c r="EF42" s="280"/>
      <c r="EG42" s="280"/>
      <c r="EH42" s="280"/>
      <c r="EI42" s="280"/>
      <c r="EJ42" s="280"/>
      <c r="EK42" s="280"/>
      <c r="EL42" s="280"/>
      <c r="EM42" s="280"/>
      <c r="EN42" s="280"/>
      <c r="EO42" s="280"/>
      <c r="EP42" s="280"/>
      <c r="EQ42" s="280"/>
      <c r="ER42" s="280"/>
      <c r="ES42" s="280"/>
      <c r="ET42" s="280"/>
      <c r="EU42" s="280"/>
      <c r="EV42" s="280"/>
      <c r="EW42" s="280"/>
      <c r="EX42" s="280"/>
      <c r="EY42" s="280"/>
      <c r="EZ42" s="280"/>
      <c r="FA42" s="280"/>
      <c r="FB42" s="280"/>
      <c r="FC42" s="280"/>
      <c r="FD42" s="280"/>
      <c r="FE42" s="280"/>
      <c r="FF42" s="280"/>
      <c r="FG42" s="280"/>
      <c r="FH42" s="280"/>
      <c r="FI42" s="280"/>
      <c r="FJ42" s="280"/>
      <c r="FK42" s="281"/>
    </row>
    <row r="43" spans="1:167" x14ac:dyDescent="0.25">
      <c r="A43" s="198"/>
      <c r="B43" s="199"/>
      <c r="C43" s="199"/>
      <c r="D43" s="199"/>
      <c r="E43" s="199"/>
      <c r="F43" s="199"/>
      <c r="G43" s="200"/>
      <c r="H43" s="520" t="s">
        <v>415</v>
      </c>
      <c r="I43" s="521"/>
      <c r="J43" s="521"/>
      <c r="K43" s="521"/>
      <c r="L43" s="521"/>
      <c r="M43" s="521"/>
      <c r="N43" s="521"/>
      <c r="O43" s="521"/>
      <c r="P43" s="521"/>
      <c r="Q43" s="521"/>
      <c r="R43" s="521"/>
      <c r="S43" s="521"/>
      <c r="T43" s="521"/>
      <c r="U43" s="521"/>
      <c r="V43" s="521"/>
      <c r="W43" s="521"/>
      <c r="X43" s="521"/>
      <c r="Y43" s="521"/>
      <c r="Z43" s="521"/>
      <c r="AA43" s="521"/>
      <c r="AB43" s="521"/>
      <c r="AC43" s="521"/>
      <c r="AD43" s="521"/>
      <c r="AE43" s="521"/>
      <c r="AF43" s="521"/>
      <c r="AG43" s="521"/>
      <c r="AH43" s="521"/>
      <c r="AI43" s="521"/>
      <c r="AJ43" s="521"/>
      <c r="AK43" s="522"/>
      <c r="AL43" s="520" t="s">
        <v>415</v>
      </c>
      <c r="AM43" s="521"/>
      <c r="AN43" s="521"/>
      <c r="AO43" s="521"/>
      <c r="AP43" s="521"/>
      <c r="AQ43" s="521"/>
      <c r="AR43" s="521"/>
      <c r="AS43" s="521"/>
      <c r="AT43" s="521"/>
      <c r="AU43" s="521"/>
      <c r="AV43" s="521"/>
      <c r="AW43" s="521"/>
      <c r="AX43" s="521"/>
      <c r="AY43" s="521"/>
      <c r="AZ43" s="521"/>
      <c r="BA43" s="521"/>
      <c r="BB43" s="521"/>
      <c r="BC43" s="521"/>
      <c r="BD43" s="521"/>
      <c r="BE43" s="520" t="s">
        <v>415</v>
      </c>
      <c r="BF43" s="521"/>
      <c r="BG43" s="521"/>
      <c r="BH43" s="521"/>
      <c r="BI43" s="521"/>
      <c r="BJ43" s="521"/>
      <c r="BK43" s="521"/>
      <c r="BL43" s="521"/>
      <c r="BM43" s="521"/>
      <c r="BN43" s="521"/>
      <c r="BO43" s="521"/>
      <c r="BP43" s="521"/>
      <c r="BQ43" s="521"/>
      <c r="BR43" s="521"/>
      <c r="BS43" s="522"/>
      <c r="BT43" s="520" t="s">
        <v>415</v>
      </c>
      <c r="BU43" s="521"/>
      <c r="BV43" s="521"/>
      <c r="BW43" s="521"/>
      <c r="BX43" s="521"/>
      <c r="BY43" s="521"/>
      <c r="BZ43" s="521"/>
      <c r="CA43" s="521"/>
      <c r="CB43" s="521"/>
      <c r="CC43" s="521"/>
      <c r="CD43" s="522"/>
      <c r="CE43" s="520" t="s">
        <v>415</v>
      </c>
      <c r="CF43" s="521"/>
      <c r="CG43" s="521"/>
      <c r="CH43" s="521"/>
      <c r="CI43" s="521"/>
      <c r="CJ43" s="521"/>
      <c r="CK43" s="521"/>
      <c r="CL43" s="521"/>
      <c r="CM43" s="521"/>
      <c r="CN43" s="521"/>
      <c r="CO43" s="521"/>
      <c r="CP43" s="521"/>
      <c r="CQ43" s="521"/>
      <c r="CR43" s="521"/>
      <c r="CS43" s="522"/>
      <c r="CT43" s="520" t="s">
        <v>415</v>
      </c>
      <c r="CU43" s="521"/>
      <c r="CV43" s="521"/>
      <c r="CW43" s="521"/>
      <c r="CX43" s="521"/>
      <c r="CY43" s="521"/>
      <c r="CZ43" s="521"/>
      <c r="DA43" s="521"/>
      <c r="DB43" s="521"/>
      <c r="DC43" s="521"/>
      <c r="DD43" s="521"/>
      <c r="DE43" s="521"/>
      <c r="DF43" s="521"/>
      <c r="DG43" s="522"/>
      <c r="DH43" s="520" t="s">
        <v>415</v>
      </c>
      <c r="DI43" s="521"/>
      <c r="DJ43" s="521"/>
      <c r="DK43" s="521"/>
      <c r="DL43" s="521"/>
      <c r="DM43" s="521"/>
      <c r="DN43" s="521"/>
      <c r="DO43" s="521"/>
      <c r="DP43" s="521"/>
      <c r="DQ43" s="521"/>
      <c r="DR43" s="521"/>
      <c r="DS43" s="521"/>
      <c r="DT43" s="521"/>
      <c r="DU43" s="521"/>
      <c r="DV43" s="522"/>
      <c r="DW43" s="520" t="s">
        <v>415</v>
      </c>
      <c r="DX43" s="521"/>
      <c r="DY43" s="521"/>
      <c r="DZ43" s="521"/>
      <c r="EA43" s="521"/>
      <c r="EB43" s="521"/>
      <c r="EC43" s="521"/>
      <c r="ED43" s="521"/>
      <c r="EE43" s="521"/>
      <c r="EF43" s="521"/>
      <c r="EG43" s="521"/>
      <c r="EH43" s="521"/>
      <c r="EI43" s="521"/>
      <c r="EJ43" s="521"/>
      <c r="EK43" s="522"/>
      <c r="EL43" s="520" t="s">
        <v>415</v>
      </c>
      <c r="EM43" s="521"/>
      <c r="EN43" s="521"/>
      <c r="EO43" s="521"/>
      <c r="EP43" s="521"/>
      <c r="EQ43" s="521"/>
      <c r="ER43" s="521"/>
      <c r="ES43" s="521"/>
      <c r="ET43" s="521"/>
      <c r="EU43" s="521"/>
      <c r="EV43" s="522"/>
      <c r="EW43" s="520" t="s">
        <v>415</v>
      </c>
      <c r="EX43" s="521"/>
      <c r="EY43" s="521"/>
      <c r="EZ43" s="521"/>
      <c r="FA43" s="521"/>
      <c r="FB43" s="521"/>
      <c r="FC43" s="521"/>
      <c r="FD43" s="521"/>
      <c r="FE43" s="521"/>
      <c r="FF43" s="521"/>
      <c r="FG43" s="521"/>
      <c r="FH43" s="521"/>
      <c r="FI43" s="521"/>
      <c r="FJ43" s="521"/>
      <c r="FK43" s="522"/>
    </row>
    <row r="44" spans="1:167" x14ac:dyDescent="0.25">
      <c r="A44" s="198"/>
      <c r="B44" s="199"/>
      <c r="C44" s="199"/>
      <c r="D44" s="199"/>
      <c r="E44" s="199"/>
      <c r="F44" s="199"/>
      <c r="G44" s="200"/>
      <c r="H44" s="520" t="s">
        <v>415</v>
      </c>
      <c r="I44" s="521"/>
      <c r="J44" s="521"/>
      <c r="K44" s="521"/>
      <c r="L44" s="521"/>
      <c r="M44" s="521"/>
      <c r="N44" s="521"/>
      <c r="O44" s="521"/>
      <c r="P44" s="521"/>
      <c r="Q44" s="521"/>
      <c r="R44" s="521"/>
      <c r="S44" s="521"/>
      <c r="T44" s="521"/>
      <c r="U44" s="521"/>
      <c r="V44" s="521"/>
      <c r="W44" s="521"/>
      <c r="X44" s="521"/>
      <c r="Y44" s="521"/>
      <c r="Z44" s="521"/>
      <c r="AA44" s="521"/>
      <c r="AB44" s="521"/>
      <c r="AC44" s="521"/>
      <c r="AD44" s="521"/>
      <c r="AE44" s="521"/>
      <c r="AF44" s="521"/>
      <c r="AG44" s="521"/>
      <c r="AH44" s="521"/>
      <c r="AI44" s="521"/>
      <c r="AJ44" s="521"/>
      <c r="AK44" s="522"/>
      <c r="AL44" s="520" t="s">
        <v>415</v>
      </c>
      <c r="AM44" s="521"/>
      <c r="AN44" s="521"/>
      <c r="AO44" s="521"/>
      <c r="AP44" s="521"/>
      <c r="AQ44" s="521"/>
      <c r="AR44" s="521"/>
      <c r="AS44" s="521"/>
      <c r="AT44" s="521"/>
      <c r="AU44" s="521"/>
      <c r="AV44" s="521"/>
      <c r="AW44" s="521"/>
      <c r="AX44" s="521"/>
      <c r="AY44" s="521"/>
      <c r="AZ44" s="521"/>
      <c r="BA44" s="521"/>
      <c r="BB44" s="521"/>
      <c r="BC44" s="521"/>
      <c r="BD44" s="521"/>
      <c r="BE44" s="520" t="s">
        <v>415</v>
      </c>
      <c r="BF44" s="521"/>
      <c r="BG44" s="521"/>
      <c r="BH44" s="521"/>
      <c r="BI44" s="521"/>
      <c r="BJ44" s="521"/>
      <c r="BK44" s="521"/>
      <c r="BL44" s="521"/>
      <c r="BM44" s="521"/>
      <c r="BN44" s="521"/>
      <c r="BO44" s="521"/>
      <c r="BP44" s="521"/>
      <c r="BQ44" s="521"/>
      <c r="BR44" s="521"/>
      <c r="BS44" s="522"/>
      <c r="BT44" s="520" t="s">
        <v>415</v>
      </c>
      <c r="BU44" s="521"/>
      <c r="BV44" s="521"/>
      <c r="BW44" s="521"/>
      <c r="BX44" s="521"/>
      <c r="BY44" s="521"/>
      <c r="BZ44" s="521"/>
      <c r="CA44" s="521"/>
      <c r="CB44" s="521"/>
      <c r="CC44" s="521"/>
      <c r="CD44" s="522"/>
      <c r="CE44" s="520" t="s">
        <v>415</v>
      </c>
      <c r="CF44" s="521"/>
      <c r="CG44" s="521"/>
      <c r="CH44" s="521"/>
      <c r="CI44" s="521"/>
      <c r="CJ44" s="521"/>
      <c r="CK44" s="521"/>
      <c r="CL44" s="521"/>
      <c r="CM44" s="521"/>
      <c r="CN44" s="521"/>
      <c r="CO44" s="521"/>
      <c r="CP44" s="521"/>
      <c r="CQ44" s="521"/>
      <c r="CR44" s="521"/>
      <c r="CS44" s="522"/>
      <c r="CT44" s="520" t="s">
        <v>415</v>
      </c>
      <c r="CU44" s="521"/>
      <c r="CV44" s="521"/>
      <c r="CW44" s="521"/>
      <c r="CX44" s="521"/>
      <c r="CY44" s="521"/>
      <c r="CZ44" s="521"/>
      <c r="DA44" s="521"/>
      <c r="DB44" s="521"/>
      <c r="DC44" s="521"/>
      <c r="DD44" s="521"/>
      <c r="DE44" s="521"/>
      <c r="DF44" s="521"/>
      <c r="DG44" s="522"/>
      <c r="DH44" s="520" t="s">
        <v>415</v>
      </c>
      <c r="DI44" s="521"/>
      <c r="DJ44" s="521"/>
      <c r="DK44" s="521"/>
      <c r="DL44" s="521"/>
      <c r="DM44" s="521"/>
      <c r="DN44" s="521"/>
      <c r="DO44" s="521"/>
      <c r="DP44" s="521"/>
      <c r="DQ44" s="521"/>
      <c r="DR44" s="521"/>
      <c r="DS44" s="521"/>
      <c r="DT44" s="521"/>
      <c r="DU44" s="521"/>
      <c r="DV44" s="522"/>
      <c r="DW44" s="520" t="s">
        <v>415</v>
      </c>
      <c r="DX44" s="521"/>
      <c r="DY44" s="521"/>
      <c r="DZ44" s="521"/>
      <c r="EA44" s="521"/>
      <c r="EB44" s="521"/>
      <c r="EC44" s="521"/>
      <c r="ED44" s="521"/>
      <c r="EE44" s="521"/>
      <c r="EF44" s="521"/>
      <c r="EG44" s="521"/>
      <c r="EH44" s="521"/>
      <c r="EI44" s="521"/>
      <c r="EJ44" s="521"/>
      <c r="EK44" s="522"/>
      <c r="EL44" s="520" t="s">
        <v>415</v>
      </c>
      <c r="EM44" s="521"/>
      <c r="EN44" s="521"/>
      <c r="EO44" s="521"/>
      <c r="EP44" s="521"/>
      <c r="EQ44" s="521"/>
      <c r="ER44" s="521"/>
      <c r="ES44" s="521"/>
      <c r="ET44" s="521"/>
      <c r="EU44" s="521"/>
      <c r="EV44" s="522"/>
      <c r="EW44" s="520" t="s">
        <v>415</v>
      </c>
      <c r="EX44" s="521"/>
      <c r="EY44" s="521"/>
      <c r="EZ44" s="521"/>
      <c r="FA44" s="521"/>
      <c r="FB44" s="521"/>
      <c r="FC44" s="521"/>
      <c r="FD44" s="521"/>
      <c r="FE44" s="521"/>
      <c r="FF44" s="521"/>
      <c r="FG44" s="521"/>
      <c r="FH44" s="521"/>
      <c r="FI44" s="521"/>
      <c r="FJ44" s="521"/>
      <c r="FK44" s="522"/>
    </row>
    <row r="45" spans="1:167" x14ac:dyDescent="0.25">
      <c r="A45" s="198"/>
      <c r="B45" s="199"/>
      <c r="C45" s="199"/>
      <c r="D45" s="199"/>
      <c r="E45" s="199"/>
      <c r="F45" s="199"/>
      <c r="G45" s="200"/>
      <c r="H45" s="520" t="s">
        <v>415</v>
      </c>
      <c r="I45" s="521"/>
      <c r="J45" s="521"/>
      <c r="K45" s="521"/>
      <c r="L45" s="521"/>
      <c r="M45" s="521"/>
      <c r="N45" s="521"/>
      <c r="O45" s="521"/>
      <c r="P45" s="521"/>
      <c r="Q45" s="521"/>
      <c r="R45" s="521"/>
      <c r="S45" s="521"/>
      <c r="T45" s="521"/>
      <c r="U45" s="521"/>
      <c r="V45" s="521"/>
      <c r="W45" s="521"/>
      <c r="X45" s="521"/>
      <c r="Y45" s="521"/>
      <c r="Z45" s="521"/>
      <c r="AA45" s="521"/>
      <c r="AB45" s="521"/>
      <c r="AC45" s="521"/>
      <c r="AD45" s="521"/>
      <c r="AE45" s="521"/>
      <c r="AF45" s="521"/>
      <c r="AG45" s="521"/>
      <c r="AH45" s="521"/>
      <c r="AI45" s="521"/>
      <c r="AJ45" s="521"/>
      <c r="AK45" s="522"/>
      <c r="AL45" s="520" t="s">
        <v>415</v>
      </c>
      <c r="AM45" s="521"/>
      <c r="AN45" s="521"/>
      <c r="AO45" s="521"/>
      <c r="AP45" s="521"/>
      <c r="AQ45" s="521"/>
      <c r="AR45" s="521"/>
      <c r="AS45" s="521"/>
      <c r="AT45" s="521"/>
      <c r="AU45" s="521"/>
      <c r="AV45" s="521"/>
      <c r="AW45" s="521"/>
      <c r="AX45" s="521"/>
      <c r="AY45" s="521"/>
      <c r="AZ45" s="521"/>
      <c r="BA45" s="521"/>
      <c r="BB45" s="521"/>
      <c r="BC45" s="521"/>
      <c r="BD45" s="521"/>
      <c r="BE45" s="520" t="s">
        <v>415</v>
      </c>
      <c r="BF45" s="521"/>
      <c r="BG45" s="521"/>
      <c r="BH45" s="521"/>
      <c r="BI45" s="521"/>
      <c r="BJ45" s="521"/>
      <c r="BK45" s="521"/>
      <c r="BL45" s="521"/>
      <c r="BM45" s="521"/>
      <c r="BN45" s="521"/>
      <c r="BO45" s="521"/>
      <c r="BP45" s="521"/>
      <c r="BQ45" s="521"/>
      <c r="BR45" s="521"/>
      <c r="BS45" s="522"/>
      <c r="BT45" s="520" t="s">
        <v>415</v>
      </c>
      <c r="BU45" s="521"/>
      <c r="BV45" s="521"/>
      <c r="BW45" s="521"/>
      <c r="BX45" s="521"/>
      <c r="BY45" s="521"/>
      <c r="BZ45" s="521"/>
      <c r="CA45" s="521"/>
      <c r="CB45" s="521"/>
      <c r="CC45" s="521"/>
      <c r="CD45" s="522"/>
      <c r="CE45" s="520" t="s">
        <v>415</v>
      </c>
      <c r="CF45" s="521"/>
      <c r="CG45" s="521"/>
      <c r="CH45" s="521"/>
      <c r="CI45" s="521"/>
      <c r="CJ45" s="521"/>
      <c r="CK45" s="521"/>
      <c r="CL45" s="521"/>
      <c r="CM45" s="521"/>
      <c r="CN45" s="521"/>
      <c r="CO45" s="521"/>
      <c r="CP45" s="521"/>
      <c r="CQ45" s="521"/>
      <c r="CR45" s="521"/>
      <c r="CS45" s="522"/>
      <c r="CT45" s="520" t="s">
        <v>415</v>
      </c>
      <c r="CU45" s="521"/>
      <c r="CV45" s="521"/>
      <c r="CW45" s="521"/>
      <c r="CX45" s="521"/>
      <c r="CY45" s="521"/>
      <c r="CZ45" s="521"/>
      <c r="DA45" s="521"/>
      <c r="DB45" s="521"/>
      <c r="DC45" s="521"/>
      <c r="DD45" s="521"/>
      <c r="DE45" s="521"/>
      <c r="DF45" s="521"/>
      <c r="DG45" s="522"/>
      <c r="DH45" s="520" t="s">
        <v>415</v>
      </c>
      <c r="DI45" s="521"/>
      <c r="DJ45" s="521"/>
      <c r="DK45" s="521"/>
      <c r="DL45" s="521"/>
      <c r="DM45" s="521"/>
      <c r="DN45" s="521"/>
      <c r="DO45" s="521"/>
      <c r="DP45" s="521"/>
      <c r="DQ45" s="521"/>
      <c r="DR45" s="521"/>
      <c r="DS45" s="521"/>
      <c r="DT45" s="521"/>
      <c r="DU45" s="521"/>
      <c r="DV45" s="522"/>
      <c r="DW45" s="520" t="s">
        <v>415</v>
      </c>
      <c r="DX45" s="521"/>
      <c r="DY45" s="521"/>
      <c r="DZ45" s="521"/>
      <c r="EA45" s="521"/>
      <c r="EB45" s="521"/>
      <c r="EC45" s="521"/>
      <c r="ED45" s="521"/>
      <c r="EE45" s="521"/>
      <c r="EF45" s="521"/>
      <c r="EG45" s="521"/>
      <c r="EH45" s="521"/>
      <c r="EI45" s="521"/>
      <c r="EJ45" s="521"/>
      <c r="EK45" s="522"/>
      <c r="EL45" s="520" t="s">
        <v>415</v>
      </c>
      <c r="EM45" s="521"/>
      <c r="EN45" s="521"/>
      <c r="EO45" s="521"/>
      <c r="EP45" s="521"/>
      <c r="EQ45" s="521"/>
      <c r="ER45" s="521"/>
      <c r="ES45" s="521"/>
      <c r="ET45" s="521"/>
      <c r="EU45" s="521"/>
      <c r="EV45" s="522"/>
      <c r="EW45" s="520" t="s">
        <v>415</v>
      </c>
      <c r="EX45" s="521"/>
      <c r="EY45" s="521"/>
      <c r="EZ45" s="521"/>
      <c r="FA45" s="521"/>
      <c r="FB45" s="521"/>
      <c r="FC45" s="521"/>
      <c r="FD45" s="521"/>
      <c r="FE45" s="521"/>
      <c r="FF45" s="521"/>
      <c r="FG45" s="521"/>
      <c r="FH45" s="521"/>
      <c r="FI45" s="521"/>
      <c r="FJ45" s="521"/>
      <c r="FK45" s="522"/>
    </row>
    <row r="46" spans="1:167" x14ac:dyDescent="0.25">
      <c r="A46" s="198" t="s">
        <v>474</v>
      </c>
      <c r="B46" s="199"/>
      <c r="C46" s="199"/>
      <c r="D46" s="199"/>
      <c r="E46" s="199"/>
      <c r="F46" s="199"/>
      <c r="G46" s="200"/>
      <c r="H46" s="54"/>
      <c r="I46" s="280" t="s">
        <v>254</v>
      </c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0"/>
      <c r="AE46" s="280"/>
      <c r="AF46" s="280"/>
      <c r="AG46" s="280"/>
      <c r="AH46" s="280"/>
      <c r="AI46" s="280"/>
      <c r="AJ46" s="280"/>
      <c r="AK46" s="281"/>
      <c r="AL46" s="520" t="s">
        <v>415</v>
      </c>
      <c r="AM46" s="521"/>
      <c r="AN46" s="521"/>
      <c r="AO46" s="521"/>
      <c r="AP46" s="521"/>
      <c r="AQ46" s="521"/>
      <c r="AR46" s="521"/>
      <c r="AS46" s="521"/>
      <c r="AT46" s="521"/>
      <c r="AU46" s="521"/>
      <c r="AV46" s="521"/>
      <c r="AW46" s="521"/>
      <c r="AX46" s="521"/>
      <c r="AY46" s="521"/>
      <c r="AZ46" s="521"/>
      <c r="BA46" s="521"/>
      <c r="BB46" s="521"/>
      <c r="BC46" s="521"/>
      <c r="BD46" s="521"/>
      <c r="BE46" s="520" t="s">
        <v>415</v>
      </c>
      <c r="BF46" s="521"/>
      <c r="BG46" s="521"/>
      <c r="BH46" s="521"/>
      <c r="BI46" s="521"/>
      <c r="BJ46" s="521"/>
      <c r="BK46" s="521"/>
      <c r="BL46" s="521"/>
      <c r="BM46" s="521"/>
      <c r="BN46" s="521"/>
      <c r="BO46" s="521"/>
      <c r="BP46" s="521"/>
      <c r="BQ46" s="521"/>
      <c r="BR46" s="521"/>
      <c r="BS46" s="522"/>
      <c r="BT46" s="520" t="s">
        <v>415</v>
      </c>
      <c r="BU46" s="521"/>
      <c r="BV46" s="521"/>
      <c r="BW46" s="521"/>
      <c r="BX46" s="521"/>
      <c r="BY46" s="521"/>
      <c r="BZ46" s="521"/>
      <c r="CA46" s="521"/>
      <c r="CB46" s="521"/>
      <c r="CC46" s="521"/>
      <c r="CD46" s="522"/>
      <c r="CE46" s="520" t="s">
        <v>415</v>
      </c>
      <c r="CF46" s="521"/>
      <c r="CG46" s="521"/>
      <c r="CH46" s="521"/>
      <c r="CI46" s="521"/>
      <c r="CJ46" s="521"/>
      <c r="CK46" s="521"/>
      <c r="CL46" s="521"/>
      <c r="CM46" s="521"/>
      <c r="CN46" s="521"/>
      <c r="CO46" s="521"/>
      <c r="CP46" s="521"/>
      <c r="CQ46" s="521"/>
      <c r="CR46" s="521"/>
      <c r="CS46" s="522"/>
      <c r="CT46" s="520" t="s">
        <v>415</v>
      </c>
      <c r="CU46" s="521"/>
      <c r="CV46" s="521"/>
      <c r="CW46" s="521"/>
      <c r="CX46" s="521"/>
      <c r="CY46" s="521"/>
      <c r="CZ46" s="521"/>
      <c r="DA46" s="521"/>
      <c r="DB46" s="521"/>
      <c r="DC46" s="521"/>
      <c r="DD46" s="521"/>
      <c r="DE46" s="521"/>
      <c r="DF46" s="521"/>
      <c r="DG46" s="522"/>
      <c r="DH46" s="520" t="s">
        <v>415</v>
      </c>
      <c r="DI46" s="521"/>
      <c r="DJ46" s="521"/>
      <c r="DK46" s="521"/>
      <c r="DL46" s="521"/>
      <c r="DM46" s="521"/>
      <c r="DN46" s="521"/>
      <c r="DO46" s="521"/>
      <c r="DP46" s="521"/>
      <c r="DQ46" s="521"/>
      <c r="DR46" s="521"/>
      <c r="DS46" s="521"/>
      <c r="DT46" s="521"/>
      <c r="DU46" s="521"/>
      <c r="DV46" s="522"/>
      <c r="DW46" s="520" t="s">
        <v>415</v>
      </c>
      <c r="DX46" s="521"/>
      <c r="DY46" s="521"/>
      <c r="DZ46" s="521"/>
      <c r="EA46" s="521"/>
      <c r="EB46" s="521"/>
      <c r="EC46" s="521"/>
      <c r="ED46" s="521"/>
      <c r="EE46" s="521"/>
      <c r="EF46" s="521"/>
      <c r="EG46" s="521"/>
      <c r="EH46" s="521"/>
      <c r="EI46" s="521"/>
      <c r="EJ46" s="521"/>
      <c r="EK46" s="522"/>
      <c r="EL46" s="520" t="s">
        <v>415</v>
      </c>
      <c r="EM46" s="521"/>
      <c r="EN46" s="521"/>
      <c r="EO46" s="521"/>
      <c r="EP46" s="521"/>
      <c r="EQ46" s="521"/>
      <c r="ER46" s="521"/>
      <c r="ES46" s="521"/>
      <c r="ET46" s="521"/>
      <c r="EU46" s="521"/>
      <c r="EV46" s="522"/>
      <c r="EW46" s="520" t="s">
        <v>415</v>
      </c>
      <c r="EX46" s="521"/>
      <c r="EY46" s="521"/>
      <c r="EZ46" s="521"/>
      <c r="FA46" s="521"/>
      <c r="FB46" s="521"/>
      <c r="FC46" s="521"/>
      <c r="FD46" s="521"/>
      <c r="FE46" s="521"/>
      <c r="FF46" s="521"/>
      <c r="FG46" s="521"/>
      <c r="FH46" s="521"/>
      <c r="FI46" s="521"/>
      <c r="FJ46" s="521"/>
      <c r="FK46" s="522"/>
    </row>
  </sheetData>
  <mergeCells count="306">
    <mergeCell ref="A23:G23"/>
    <mergeCell ref="H23:AK23"/>
    <mergeCell ref="AL23:BD23"/>
    <mergeCell ref="BE23:BS23"/>
    <mergeCell ref="BT23:CD23"/>
    <mergeCell ref="CE23:CS23"/>
    <mergeCell ref="CT23:DG23"/>
    <mergeCell ref="A24:G24"/>
    <mergeCell ref="H24:AK24"/>
    <mergeCell ref="AL24:BD24"/>
    <mergeCell ref="BE24:BS24"/>
    <mergeCell ref="BT24:CD24"/>
    <mergeCell ref="DH23:DV23"/>
    <mergeCell ref="DW23:EK23"/>
    <mergeCell ref="EL23:EV23"/>
    <mergeCell ref="CT24:DG24"/>
    <mergeCell ref="DH24:DV24"/>
    <mergeCell ref="DW24:EK24"/>
    <mergeCell ref="CE24:CS24"/>
    <mergeCell ref="EL25:EV25"/>
    <mergeCell ref="EL24:EV24"/>
    <mergeCell ref="A20:G20"/>
    <mergeCell ref="A8:FK8"/>
    <mergeCell ref="DW12:FK12"/>
    <mergeCell ref="DW13:EK13"/>
    <mergeCell ref="EL13:EV13"/>
    <mergeCell ref="EW13:FK13"/>
    <mergeCell ref="A12:G13"/>
    <mergeCell ref="H12:AK13"/>
    <mergeCell ref="AL12:BD13"/>
    <mergeCell ref="BE13:BS13"/>
    <mergeCell ref="BT15:CD15"/>
    <mergeCell ref="BE15:BS15"/>
    <mergeCell ref="CE15:CS15"/>
    <mergeCell ref="CT15:DG15"/>
    <mergeCell ref="DH12:DV13"/>
    <mergeCell ref="BT13:CD13"/>
    <mergeCell ref="CE13:CS13"/>
    <mergeCell ref="BE12:CS12"/>
    <mergeCell ref="CT12:DG13"/>
    <mergeCell ref="EL15:EV15"/>
    <mergeCell ref="EW15:FK15"/>
    <mergeCell ref="A10:FK10"/>
    <mergeCell ref="I14:FK14"/>
    <mergeCell ref="DW16:EK16"/>
    <mergeCell ref="EL16:EV16"/>
    <mergeCell ref="EW16:FK16"/>
    <mergeCell ref="A17:G17"/>
    <mergeCell ref="H17:AK17"/>
    <mergeCell ref="AL17:BD17"/>
    <mergeCell ref="BE17:BS17"/>
    <mergeCell ref="BT17:CD17"/>
    <mergeCell ref="A14:G14"/>
    <mergeCell ref="A15:G15"/>
    <mergeCell ref="H15:AK15"/>
    <mergeCell ref="AL15:BD15"/>
    <mergeCell ref="DH15:DV15"/>
    <mergeCell ref="DW15:EK15"/>
    <mergeCell ref="BT16:CD16"/>
    <mergeCell ref="CE16:CS16"/>
    <mergeCell ref="CT16:DG16"/>
    <mergeCell ref="DH16:DV16"/>
    <mergeCell ref="A16:G16"/>
    <mergeCell ref="H16:AK16"/>
    <mergeCell ref="AL16:BD16"/>
    <mergeCell ref="BE16:BS16"/>
    <mergeCell ref="A19:G19"/>
    <mergeCell ref="H19:AK19"/>
    <mergeCell ref="AL19:BD19"/>
    <mergeCell ref="BE19:BS19"/>
    <mergeCell ref="DH17:DV17"/>
    <mergeCell ref="DW17:EK17"/>
    <mergeCell ref="CE17:CS17"/>
    <mergeCell ref="CT17:DG17"/>
    <mergeCell ref="A18:G18"/>
    <mergeCell ref="I18:FK18"/>
    <mergeCell ref="EL17:EV17"/>
    <mergeCell ref="EW17:FK17"/>
    <mergeCell ref="DH19:DV19"/>
    <mergeCell ref="DH20:DV20"/>
    <mergeCell ref="BT20:CD20"/>
    <mergeCell ref="CE20:CS20"/>
    <mergeCell ref="CT20:DG20"/>
    <mergeCell ref="H20:AK20"/>
    <mergeCell ref="AL20:BD20"/>
    <mergeCell ref="BE20:BS20"/>
    <mergeCell ref="EW20:FK20"/>
    <mergeCell ref="DW19:EK19"/>
    <mergeCell ref="EL19:EV19"/>
    <mergeCell ref="EW19:FK19"/>
    <mergeCell ref="DW20:EK20"/>
    <mergeCell ref="BT19:CD19"/>
    <mergeCell ref="CE19:CS19"/>
    <mergeCell ref="CT19:DG19"/>
    <mergeCell ref="EL20:EV20"/>
    <mergeCell ref="DW21:EK21"/>
    <mergeCell ref="EL21:EV21"/>
    <mergeCell ref="EW21:FK21"/>
    <mergeCell ref="A22:G22"/>
    <mergeCell ref="I22:FK22"/>
    <mergeCell ref="BT21:CD21"/>
    <mergeCell ref="CE21:CS21"/>
    <mergeCell ref="CT21:DG21"/>
    <mergeCell ref="DH21:DV21"/>
    <mergeCell ref="A21:G21"/>
    <mergeCell ref="H21:AK21"/>
    <mergeCell ref="AL21:BD21"/>
    <mergeCell ref="BE21:BS21"/>
    <mergeCell ref="EL27:EV27"/>
    <mergeCell ref="EW23:FK23"/>
    <mergeCell ref="EW24:FK24"/>
    <mergeCell ref="EL28:EV28"/>
    <mergeCell ref="EW28:FK28"/>
    <mergeCell ref="EW27:FK27"/>
    <mergeCell ref="A28:G28"/>
    <mergeCell ref="H28:AK28"/>
    <mergeCell ref="AL28:BD28"/>
    <mergeCell ref="BE28:BS28"/>
    <mergeCell ref="EW25:FK25"/>
    <mergeCell ref="A26:G26"/>
    <mergeCell ref="I26:FK26"/>
    <mergeCell ref="A27:G27"/>
    <mergeCell ref="H27:AK27"/>
    <mergeCell ref="AL27:BD27"/>
    <mergeCell ref="CE28:CS28"/>
    <mergeCell ref="CT28:DG28"/>
    <mergeCell ref="BE27:BS27"/>
    <mergeCell ref="BT27:CD27"/>
    <mergeCell ref="CE27:CS27"/>
    <mergeCell ref="CT27:DG27"/>
    <mergeCell ref="AL25:BD25"/>
    <mergeCell ref="BE25:BS25"/>
    <mergeCell ref="DH28:DV28"/>
    <mergeCell ref="DW25:EK25"/>
    <mergeCell ref="CT25:DG25"/>
    <mergeCell ref="DH25:DV25"/>
    <mergeCell ref="BT28:CD28"/>
    <mergeCell ref="DH27:DV27"/>
    <mergeCell ref="A25:G25"/>
    <mergeCell ref="H25:AK25"/>
    <mergeCell ref="DW29:EK29"/>
    <mergeCell ref="DW28:EK28"/>
    <mergeCell ref="DW27:EK27"/>
    <mergeCell ref="BT25:CD25"/>
    <mergeCell ref="CE25:CS25"/>
    <mergeCell ref="EL29:EV29"/>
    <mergeCell ref="CT31:DG31"/>
    <mergeCell ref="DH31:DV31"/>
    <mergeCell ref="DW31:EK31"/>
    <mergeCell ref="EL31:EV31"/>
    <mergeCell ref="DH29:DV29"/>
    <mergeCell ref="AL32:BD32"/>
    <mergeCell ref="BE32:BS32"/>
    <mergeCell ref="BT31:CD31"/>
    <mergeCell ref="CE31:CS31"/>
    <mergeCell ref="EW32:FK32"/>
    <mergeCell ref="A30:G30"/>
    <mergeCell ref="I30:FK30"/>
    <mergeCell ref="BT29:CD29"/>
    <mergeCell ref="CE29:CS29"/>
    <mergeCell ref="CT29:DG29"/>
    <mergeCell ref="A29:G29"/>
    <mergeCell ref="H29:AK29"/>
    <mergeCell ref="AL29:BD29"/>
    <mergeCell ref="BE29:BS29"/>
    <mergeCell ref="EW29:FK29"/>
    <mergeCell ref="EW31:FK31"/>
    <mergeCell ref="A31:G31"/>
    <mergeCell ref="H31:AK31"/>
    <mergeCell ref="AL31:BD31"/>
    <mergeCell ref="BE31:BS31"/>
    <mergeCell ref="A32:G32"/>
    <mergeCell ref="H32:AK32"/>
    <mergeCell ref="DH32:DV32"/>
    <mergeCell ref="BT32:CD32"/>
    <mergeCell ref="CE32:CS32"/>
    <mergeCell ref="CT32:DG32"/>
    <mergeCell ref="DW32:EK32"/>
    <mergeCell ref="EL32:EV32"/>
    <mergeCell ref="AL33:BD33"/>
    <mergeCell ref="BE33:BS33"/>
    <mergeCell ref="BT35:CD35"/>
    <mergeCell ref="CE35:CS35"/>
    <mergeCell ref="DW33:EK33"/>
    <mergeCell ref="EL33:EV33"/>
    <mergeCell ref="CT35:DG35"/>
    <mergeCell ref="DH35:DV35"/>
    <mergeCell ref="DH33:DV33"/>
    <mergeCell ref="AL36:BD36"/>
    <mergeCell ref="BE36:BS36"/>
    <mergeCell ref="EW33:FK33"/>
    <mergeCell ref="A34:G34"/>
    <mergeCell ref="I34:FK34"/>
    <mergeCell ref="BT33:CD33"/>
    <mergeCell ref="CE33:CS33"/>
    <mergeCell ref="CT33:DG33"/>
    <mergeCell ref="A33:G33"/>
    <mergeCell ref="H33:AK33"/>
    <mergeCell ref="EW36:FK36"/>
    <mergeCell ref="DW35:EK35"/>
    <mergeCell ref="EL35:EV35"/>
    <mergeCell ref="EW35:FK35"/>
    <mergeCell ref="A35:G35"/>
    <mergeCell ref="H35:AK35"/>
    <mergeCell ref="AL35:BD35"/>
    <mergeCell ref="BE35:BS35"/>
    <mergeCell ref="A36:G36"/>
    <mergeCell ref="H36:AK36"/>
    <mergeCell ref="DH36:DV36"/>
    <mergeCell ref="BT36:CD36"/>
    <mergeCell ref="CE36:CS36"/>
    <mergeCell ref="CT36:DG36"/>
    <mergeCell ref="DW36:EK36"/>
    <mergeCell ref="EL36:EV36"/>
    <mergeCell ref="BT39:CD39"/>
    <mergeCell ref="CE39:CS39"/>
    <mergeCell ref="DW37:EK37"/>
    <mergeCell ref="EL37:EV37"/>
    <mergeCell ref="CT39:DG39"/>
    <mergeCell ref="DH39:DV39"/>
    <mergeCell ref="DH37:DV37"/>
    <mergeCell ref="EW37:FK37"/>
    <mergeCell ref="A38:G38"/>
    <mergeCell ref="I38:FK38"/>
    <mergeCell ref="BT37:CD37"/>
    <mergeCell ref="CE37:CS37"/>
    <mergeCell ref="CT37:DG37"/>
    <mergeCell ref="A37:G37"/>
    <mergeCell ref="H37:AK37"/>
    <mergeCell ref="AL37:BD37"/>
    <mergeCell ref="BE37:BS37"/>
    <mergeCell ref="EL40:EV40"/>
    <mergeCell ref="EW40:FK40"/>
    <mergeCell ref="DW39:EK39"/>
    <mergeCell ref="EL39:EV39"/>
    <mergeCell ref="EW39:FK39"/>
    <mergeCell ref="A41:G41"/>
    <mergeCell ref="H41:AK41"/>
    <mergeCell ref="AL41:BD41"/>
    <mergeCell ref="BE41:BS41"/>
    <mergeCell ref="DH40:DV40"/>
    <mergeCell ref="BT40:CD40"/>
    <mergeCell ref="CE40:CS40"/>
    <mergeCell ref="CT40:DG40"/>
    <mergeCell ref="A39:G39"/>
    <mergeCell ref="H39:AK39"/>
    <mergeCell ref="AL39:BD39"/>
    <mergeCell ref="BE39:BS39"/>
    <mergeCell ref="A40:G40"/>
    <mergeCell ref="H40:AK40"/>
    <mergeCell ref="AL40:BD40"/>
    <mergeCell ref="BE40:BS40"/>
    <mergeCell ref="DW40:EK40"/>
    <mergeCell ref="A44:G44"/>
    <mergeCell ref="DW41:EK41"/>
    <mergeCell ref="EL41:EV41"/>
    <mergeCell ref="EW41:FK41"/>
    <mergeCell ref="A42:G42"/>
    <mergeCell ref="I42:FK42"/>
    <mergeCell ref="BT41:CD41"/>
    <mergeCell ref="CE41:CS41"/>
    <mergeCell ref="CT41:DG41"/>
    <mergeCell ref="DH41:DV41"/>
    <mergeCell ref="BT43:CD43"/>
    <mergeCell ref="CE43:CS43"/>
    <mergeCell ref="CT43:DG43"/>
    <mergeCell ref="DH43:DV43"/>
    <mergeCell ref="A43:G43"/>
    <mergeCell ref="H43:AK43"/>
    <mergeCell ref="AL43:BD43"/>
    <mergeCell ref="BE43:BS43"/>
    <mergeCell ref="H44:AK44"/>
    <mergeCell ref="AL44:BD44"/>
    <mergeCell ref="BE44:BS44"/>
    <mergeCell ref="BT44:CD44"/>
    <mergeCell ref="CE44:CS44"/>
    <mergeCell ref="DH44:DV44"/>
    <mergeCell ref="CT44:DG44"/>
    <mergeCell ref="DW44:EK44"/>
    <mergeCell ref="EL44:EV44"/>
    <mergeCell ref="EW44:FK44"/>
    <mergeCell ref="DW43:EK43"/>
    <mergeCell ref="EL43:EV43"/>
    <mergeCell ref="EW43:FK43"/>
    <mergeCell ref="CT45:DG45"/>
    <mergeCell ref="DH45:DV45"/>
    <mergeCell ref="A45:G45"/>
    <mergeCell ref="H45:AK45"/>
    <mergeCell ref="AL45:BD45"/>
    <mergeCell ref="BE45:BS45"/>
    <mergeCell ref="DW46:EK46"/>
    <mergeCell ref="DW45:EK45"/>
    <mergeCell ref="EL45:EV45"/>
    <mergeCell ref="EW45:FK45"/>
    <mergeCell ref="A46:G46"/>
    <mergeCell ref="EL46:EV46"/>
    <mergeCell ref="EW46:FK46"/>
    <mergeCell ref="I46:AK46"/>
    <mergeCell ref="BT45:CD45"/>
    <mergeCell ref="CE45:CS45"/>
    <mergeCell ref="AL46:BD46"/>
    <mergeCell ref="BE46:BS46"/>
    <mergeCell ref="BT46:CD46"/>
    <mergeCell ref="CE46:CS46"/>
    <mergeCell ref="CT46:DG46"/>
    <mergeCell ref="DH46:DV46"/>
  </mergeCells>
  <phoneticPr fontId="7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 alignWithMargins="0"/>
  <rowBreaks count="1" manualBreakCount="1">
    <brk id="46" max="166" man="1"/>
  </rowBreaks>
  <drawing r:id="rId2"/>
  <legacyDrawing r:id="rId3"/>
  <controls>
    <mc:AlternateContent xmlns:mc="http://schemas.openxmlformats.org/markup-compatibility/2006">
      <mc:Choice Requires="x14">
        <control shapeId="19461" r:id="rId4" name="CheckBox1">
          <controlPr locked="0" defaultSize="0" print="0" autoLine="0" r:id="rId5">
            <anchor>
              <from>
                <xdr:col>0</xdr:col>
                <xdr:colOff>28575</xdr:colOff>
                <xdr:row>2</xdr:row>
                <xdr:rowOff>142875</xdr:rowOff>
              </from>
              <to>
                <xdr:col>16</xdr:col>
                <xdr:colOff>19050</xdr:colOff>
                <xdr:row>4</xdr:row>
                <xdr:rowOff>76200</xdr:rowOff>
              </to>
            </anchor>
          </controlPr>
        </control>
      </mc:Choice>
      <mc:Fallback>
        <control shapeId="19461" r:id="rId4" name="CheckBox1"/>
      </mc:Fallback>
    </mc:AlternateContent>
    <mc:AlternateContent xmlns:mc="http://schemas.openxmlformats.org/markup-compatibility/2006">
      <mc:Choice Requires="x14">
        <control shapeId="19460" r:id="rId6" name="ToggleButton1">
          <controlPr defaultSize="0" print="0" autoLine="0" r:id="rId7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19460" r:id="rId6" name="ToggleButton1"/>
      </mc:Fallback>
    </mc:AlternateContent>
  </control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2"/>
  <dimension ref="A1:FK31"/>
  <sheetViews>
    <sheetView view="pageBreakPreview" zoomScaleNormal="100" workbookViewId="0">
      <selection activeCell="EE41" sqref="EE41"/>
    </sheetView>
  </sheetViews>
  <sheetFormatPr defaultColWidth="0.85546875" defaultRowHeight="15" x14ac:dyDescent="0.25"/>
  <cols>
    <col min="1" max="167" width="0.85546875" style="27"/>
    <col min="168" max="16384" width="0.85546875" style="5"/>
  </cols>
  <sheetData>
    <row r="1" spans="1:167" s="2" customFormat="1" ht="12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 t="s">
        <v>475</v>
      </c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</row>
    <row r="2" spans="1:167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 t="s">
        <v>2</v>
      </c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</row>
    <row r="3" spans="1:167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 t="s">
        <v>3</v>
      </c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4" spans="1:167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 t="s">
        <v>4</v>
      </c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spans="1:167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 t="s">
        <v>5</v>
      </c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spans="1:167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 t="s">
        <v>6</v>
      </c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7" spans="1:167" ht="15" customHeight="1" x14ac:dyDescent="0.25"/>
    <row r="8" spans="1:167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  <c r="DE8" s="257"/>
      <c r="DF8" s="257"/>
      <c r="DG8" s="257"/>
      <c r="DH8" s="257"/>
      <c r="DI8" s="257"/>
      <c r="DJ8" s="257"/>
      <c r="DK8" s="257"/>
      <c r="DL8" s="257"/>
      <c r="DM8" s="257"/>
      <c r="DN8" s="257"/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7"/>
      <c r="EF8" s="257"/>
      <c r="EG8" s="257"/>
      <c r="EH8" s="257"/>
      <c r="EI8" s="257"/>
      <c r="EJ8" s="257"/>
      <c r="EK8" s="257"/>
      <c r="EL8" s="257"/>
      <c r="EM8" s="257"/>
      <c r="EN8" s="257"/>
      <c r="EO8" s="257"/>
      <c r="EP8" s="257"/>
      <c r="EQ8" s="257"/>
      <c r="ER8" s="257"/>
      <c r="ES8" s="257"/>
      <c r="ET8" s="257"/>
      <c r="EU8" s="257"/>
      <c r="EV8" s="257"/>
      <c r="EW8" s="257"/>
      <c r="EX8" s="257"/>
      <c r="EY8" s="257"/>
      <c r="EZ8" s="257"/>
      <c r="FA8" s="257"/>
      <c r="FB8" s="257"/>
      <c r="FC8" s="257"/>
      <c r="FD8" s="257"/>
      <c r="FE8" s="257"/>
      <c r="FF8" s="257"/>
      <c r="FG8" s="257"/>
      <c r="FH8" s="257"/>
      <c r="FI8" s="257"/>
      <c r="FJ8" s="257"/>
      <c r="FK8" s="257"/>
    </row>
    <row r="9" spans="1:167" ht="15" customHeight="1" x14ac:dyDescent="0.25">
      <c r="EK9" s="34"/>
      <c r="EL9" s="34"/>
      <c r="EM9" s="34"/>
      <c r="EN9" s="34"/>
    </row>
    <row r="10" spans="1:167" s="10" customFormat="1" ht="16.5" x14ac:dyDescent="0.25">
      <c r="A10" s="81" t="s">
        <v>476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</row>
    <row r="11" spans="1:167" ht="15" customHeight="1" x14ac:dyDescent="0.25">
      <c r="EK11" s="34"/>
      <c r="EL11" s="34"/>
      <c r="EM11" s="34"/>
      <c r="EN11" s="34"/>
    </row>
    <row r="12" spans="1:167" ht="30" customHeight="1" x14ac:dyDescent="0.25">
      <c r="A12" s="192" t="s">
        <v>453</v>
      </c>
      <c r="B12" s="193"/>
      <c r="C12" s="193"/>
      <c r="D12" s="193"/>
      <c r="E12" s="193"/>
      <c r="F12" s="193"/>
      <c r="G12" s="194"/>
      <c r="H12" s="186" t="s">
        <v>477</v>
      </c>
      <c r="I12" s="187"/>
      <c r="J12" s="187"/>
      <c r="K12" s="187"/>
      <c r="L12" s="187"/>
      <c r="M12" s="187"/>
      <c r="N12" s="187"/>
      <c r="O12" s="187"/>
      <c r="P12" s="187"/>
      <c r="Q12" s="187"/>
      <c r="R12" s="187"/>
      <c r="S12" s="187"/>
      <c r="T12" s="187"/>
      <c r="U12" s="187"/>
      <c r="V12" s="187"/>
      <c r="W12" s="187"/>
      <c r="X12" s="187"/>
      <c r="Y12" s="187"/>
      <c r="Z12" s="187"/>
      <c r="AA12" s="187"/>
      <c r="AB12" s="187"/>
      <c r="AC12" s="187"/>
      <c r="AD12" s="187"/>
      <c r="AE12" s="187"/>
      <c r="AF12" s="187"/>
      <c r="AG12" s="187"/>
      <c r="AH12" s="187"/>
      <c r="AI12" s="187"/>
      <c r="AJ12" s="187"/>
      <c r="AK12" s="187"/>
      <c r="AL12" s="187"/>
      <c r="AM12" s="187"/>
      <c r="AN12" s="187"/>
      <c r="AO12" s="187"/>
      <c r="AP12" s="187"/>
      <c r="AQ12" s="187"/>
      <c r="AR12" s="187"/>
      <c r="AS12" s="187"/>
      <c r="AT12" s="187"/>
      <c r="AU12" s="187"/>
      <c r="AV12" s="187"/>
      <c r="AW12" s="187"/>
      <c r="AX12" s="187"/>
      <c r="AY12" s="187"/>
      <c r="AZ12" s="187"/>
      <c r="BA12" s="187"/>
      <c r="BB12" s="187"/>
      <c r="BC12" s="187"/>
      <c r="BD12" s="187"/>
      <c r="BE12" s="187"/>
      <c r="BF12" s="187"/>
      <c r="BG12" s="187"/>
      <c r="BH12" s="187"/>
      <c r="BI12" s="187"/>
      <c r="BJ12" s="187"/>
      <c r="BK12" s="187"/>
      <c r="BL12" s="187"/>
      <c r="BM12" s="187"/>
      <c r="BN12" s="187"/>
      <c r="BO12" s="187"/>
      <c r="BP12" s="187"/>
      <c r="BQ12" s="187"/>
      <c r="BR12" s="187"/>
      <c r="BS12" s="187"/>
      <c r="BT12" s="187"/>
      <c r="BU12" s="187"/>
      <c r="BV12" s="187"/>
      <c r="BW12" s="187"/>
      <c r="BX12" s="187"/>
      <c r="BY12" s="187"/>
      <c r="BZ12" s="187"/>
      <c r="CA12" s="187"/>
      <c r="CB12" s="187"/>
      <c r="CC12" s="187"/>
      <c r="CD12" s="187"/>
      <c r="CE12" s="187"/>
      <c r="CF12" s="187"/>
      <c r="CG12" s="187"/>
      <c r="CH12" s="187"/>
      <c r="CI12" s="187"/>
      <c r="CJ12" s="187"/>
      <c r="CK12" s="187"/>
      <c r="CL12" s="187"/>
      <c r="CM12" s="187"/>
      <c r="CN12" s="187"/>
      <c r="CO12" s="187"/>
      <c r="CP12" s="187"/>
      <c r="CQ12" s="187"/>
      <c r="CR12" s="187"/>
      <c r="CS12" s="187"/>
      <c r="CT12" s="187"/>
      <c r="CU12" s="187"/>
      <c r="CV12" s="187"/>
      <c r="CW12" s="187"/>
      <c r="CX12" s="187"/>
      <c r="CY12" s="187"/>
      <c r="CZ12" s="187"/>
      <c r="DA12" s="187"/>
      <c r="DB12" s="187"/>
      <c r="DC12" s="187"/>
      <c r="DD12" s="187"/>
      <c r="DE12" s="187"/>
      <c r="DF12" s="187"/>
      <c r="DG12" s="187"/>
      <c r="DH12" s="187"/>
      <c r="DI12" s="188"/>
      <c r="DJ12" s="186" t="s">
        <v>478</v>
      </c>
      <c r="DK12" s="187"/>
      <c r="DL12" s="187"/>
      <c r="DM12" s="187"/>
      <c r="DN12" s="187"/>
      <c r="DO12" s="187"/>
      <c r="DP12" s="187"/>
      <c r="DQ12" s="187"/>
      <c r="DR12" s="187"/>
      <c r="DS12" s="187"/>
      <c r="DT12" s="187"/>
      <c r="DU12" s="187"/>
      <c r="DV12" s="187"/>
      <c r="DW12" s="187"/>
      <c r="DX12" s="187"/>
      <c r="DY12" s="187"/>
      <c r="DZ12" s="187"/>
      <c r="EA12" s="187"/>
      <c r="EB12" s="187"/>
      <c r="EC12" s="187"/>
      <c r="ED12" s="187"/>
      <c r="EE12" s="187"/>
      <c r="EF12" s="187"/>
      <c r="EG12" s="187"/>
      <c r="EH12" s="187"/>
      <c r="EI12" s="187"/>
      <c r="EJ12" s="187"/>
      <c r="EK12" s="187"/>
      <c r="EL12" s="187"/>
      <c r="EM12" s="187"/>
      <c r="EN12" s="187"/>
      <c r="EO12" s="187"/>
      <c r="EP12" s="187"/>
      <c r="EQ12" s="187"/>
      <c r="ER12" s="187"/>
      <c r="ES12" s="187"/>
      <c r="ET12" s="187"/>
      <c r="EU12" s="187"/>
      <c r="EV12" s="187"/>
      <c r="EW12" s="187"/>
      <c r="EX12" s="187"/>
      <c r="EY12" s="187"/>
      <c r="EZ12" s="187"/>
      <c r="FA12" s="187"/>
      <c r="FB12" s="187"/>
      <c r="FC12" s="187"/>
      <c r="FD12" s="187"/>
      <c r="FE12" s="187"/>
      <c r="FF12" s="187"/>
      <c r="FG12" s="187"/>
      <c r="FH12" s="187"/>
      <c r="FI12" s="187"/>
      <c r="FJ12" s="187"/>
      <c r="FK12" s="188"/>
    </row>
    <row r="13" spans="1:167" ht="15" customHeight="1" x14ac:dyDescent="0.25">
      <c r="A13" s="385"/>
      <c r="B13" s="386"/>
      <c r="C13" s="386"/>
      <c r="D13" s="386"/>
      <c r="E13" s="386"/>
      <c r="F13" s="386"/>
      <c r="G13" s="387"/>
      <c r="H13" s="192" t="s">
        <v>479</v>
      </c>
      <c r="I13" s="193"/>
      <c r="J13" s="193"/>
      <c r="K13" s="193"/>
      <c r="L13" s="193"/>
      <c r="M13" s="193"/>
      <c r="N13" s="193"/>
      <c r="O13" s="193"/>
      <c r="P13" s="193"/>
      <c r="Q13" s="193"/>
      <c r="R13" s="193"/>
      <c r="S13" s="193"/>
      <c r="T13" s="193"/>
      <c r="U13" s="193"/>
      <c r="V13" s="193"/>
      <c r="W13" s="193"/>
      <c r="X13" s="193"/>
      <c r="Y13" s="193"/>
      <c r="Z13" s="193"/>
      <c r="AA13" s="193"/>
      <c r="AB13" s="193"/>
      <c r="AC13" s="193"/>
      <c r="AD13" s="193"/>
      <c r="AE13" s="193"/>
      <c r="AF13" s="193"/>
      <c r="AG13" s="193"/>
      <c r="AH13" s="193"/>
      <c r="AI13" s="193"/>
      <c r="AJ13" s="193"/>
      <c r="AK13" s="193"/>
      <c r="AL13" s="193"/>
      <c r="AM13" s="193"/>
      <c r="AN13" s="193"/>
      <c r="AO13" s="194"/>
      <c r="AP13" s="192" t="s">
        <v>480</v>
      </c>
      <c r="AQ13" s="193"/>
      <c r="AR13" s="193"/>
      <c r="AS13" s="193"/>
      <c r="AT13" s="193"/>
      <c r="AU13" s="193"/>
      <c r="AV13" s="193"/>
      <c r="AW13" s="193"/>
      <c r="AX13" s="193"/>
      <c r="AY13" s="193"/>
      <c r="AZ13" s="193"/>
      <c r="BA13" s="193"/>
      <c r="BB13" s="193"/>
      <c r="BC13" s="193"/>
      <c r="BD13" s="193"/>
      <c r="BE13" s="193"/>
      <c r="BF13" s="193"/>
      <c r="BG13" s="194"/>
      <c r="BH13" s="186" t="s">
        <v>481</v>
      </c>
      <c r="BI13" s="187"/>
      <c r="BJ13" s="187"/>
      <c r="BK13" s="187"/>
      <c r="BL13" s="187"/>
      <c r="BM13" s="187"/>
      <c r="BN13" s="187"/>
      <c r="BO13" s="187"/>
      <c r="BP13" s="187"/>
      <c r="BQ13" s="187"/>
      <c r="BR13" s="187"/>
      <c r="BS13" s="187"/>
      <c r="BT13" s="187"/>
      <c r="BU13" s="187"/>
      <c r="BV13" s="187"/>
      <c r="BW13" s="187"/>
      <c r="BX13" s="187"/>
      <c r="BY13" s="187"/>
      <c r="BZ13" s="187"/>
      <c r="CA13" s="187"/>
      <c r="CB13" s="187"/>
      <c r="CC13" s="187"/>
      <c r="CD13" s="187"/>
      <c r="CE13" s="187"/>
      <c r="CF13" s="187"/>
      <c r="CG13" s="187"/>
      <c r="CH13" s="187"/>
      <c r="CI13" s="187"/>
      <c r="CJ13" s="187"/>
      <c r="CK13" s="187"/>
      <c r="CL13" s="187"/>
      <c r="CM13" s="187"/>
      <c r="CN13" s="187"/>
      <c r="CO13" s="187"/>
      <c r="CP13" s="187"/>
      <c r="CQ13" s="187"/>
      <c r="CR13" s="187"/>
      <c r="CS13" s="187"/>
      <c r="CT13" s="187"/>
      <c r="CU13" s="187"/>
      <c r="CV13" s="187"/>
      <c r="CW13" s="187"/>
      <c r="CX13" s="188"/>
      <c r="CY13" s="192" t="s">
        <v>482</v>
      </c>
      <c r="CZ13" s="193"/>
      <c r="DA13" s="193"/>
      <c r="DB13" s="193"/>
      <c r="DC13" s="193"/>
      <c r="DD13" s="193"/>
      <c r="DE13" s="193"/>
      <c r="DF13" s="193"/>
      <c r="DG13" s="193"/>
      <c r="DH13" s="193"/>
      <c r="DI13" s="194"/>
      <c r="DJ13" s="186" t="s">
        <v>483</v>
      </c>
      <c r="DK13" s="187"/>
      <c r="DL13" s="187"/>
      <c r="DM13" s="187"/>
      <c r="DN13" s="187"/>
      <c r="DO13" s="187"/>
      <c r="DP13" s="187"/>
      <c r="DQ13" s="187"/>
      <c r="DR13" s="187"/>
      <c r="DS13" s="187"/>
      <c r="DT13" s="187"/>
      <c r="DU13" s="187"/>
      <c r="DV13" s="187"/>
      <c r="DW13" s="187"/>
      <c r="DX13" s="187"/>
      <c r="DY13" s="187"/>
      <c r="DZ13" s="187"/>
      <c r="EA13" s="187"/>
      <c r="EB13" s="187"/>
      <c r="EC13" s="187"/>
      <c r="ED13" s="187"/>
      <c r="EE13" s="187"/>
      <c r="EF13" s="187"/>
      <c r="EG13" s="187"/>
      <c r="EH13" s="187"/>
      <c r="EI13" s="187"/>
      <c r="EJ13" s="187"/>
      <c r="EK13" s="187"/>
      <c r="EL13" s="187"/>
      <c r="EM13" s="187"/>
      <c r="EN13" s="187"/>
      <c r="EO13" s="187"/>
      <c r="EP13" s="187"/>
      <c r="EQ13" s="187"/>
      <c r="ER13" s="187"/>
      <c r="ES13" s="187"/>
      <c r="ET13" s="187"/>
      <c r="EU13" s="187"/>
      <c r="EV13" s="187"/>
      <c r="EW13" s="187"/>
      <c r="EX13" s="187"/>
      <c r="EY13" s="187"/>
      <c r="EZ13" s="188"/>
      <c r="FA13" s="192" t="s">
        <v>484</v>
      </c>
      <c r="FB13" s="193"/>
      <c r="FC13" s="193"/>
      <c r="FD13" s="193"/>
      <c r="FE13" s="193"/>
      <c r="FF13" s="193"/>
      <c r="FG13" s="193"/>
      <c r="FH13" s="193"/>
      <c r="FI13" s="193"/>
      <c r="FJ13" s="193"/>
      <c r="FK13" s="194"/>
    </row>
    <row r="14" spans="1:167" ht="60" customHeight="1" x14ac:dyDescent="0.25">
      <c r="A14" s="195"/>
      <c r="B14" s="196"/>
      <c r="C14" s="196"/>
      <c r="D14" s="196"/>
      <c r="E14" s="196"/>
      <c r="F14" s="196"/>
      <c r="G14" s="197"/>
      <c r="H14" s="195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6"/>
      <c r="AC14" s="196"/>
      <c r="AD14" s="196"/>
      <c r="AE14" s="196"/>
      <c r="AF14" s="196"/>
      <c r="AG14" s="196"/>
      <c r="AH14" s="196"/>
      <c r="AI14" s="196"/>
      <c r="AJ14" s="196"/>
      <c r="AK14" s="196"/>
      <c r="AL14" s="196"/>
      <c r="AM14" s="196"/>
      <c r="AN14" s="196"/>
      <c r="AO14" s="197"/>
      <c r="AP14" s="195"/>
      <c r="AQ14" s="196"/>
      <c r="AR14" s="196"/>
      <c r="AS14" s="196"/>
      <c r="AT14" s="196"/>
      <c r="AU14" s="196"/>
      <c r="AV14" s="196"/>
      <c r="AW14" s="196"/>
      <c r="AX14" s="196"/>
      <c r="AY14" s="196"/>
      <c r="AZ14" s="196"/>
      <c r="BA14" s="196"/>
      <c r="BB14" s="196"/>
      <c r="BC14" s="196"/>
      <c r="BD14" s="196"/>
      <c r="BE14" s="196"/>
      <c r="BF14" s="196"/>
      <c r="BG14" s="197"/>
      <c r="BH14" s="223" t="s">
        <v>460</v>
      </c>
      <c r="BI14" s="249"/>
      <c r="BJ14" s="249"/>
      <c r="BK14" s="249"/>
      <c r="BL14" s="249"/>
      <c r="BM14" s="249"/>
      <c r="BN14" s="249"/>
      <c r="BO14" s="249"/>
      <c r="BP14" s="249"/>
      <c r="BQ14" s="249"/>
      <c r="BR14" s="249"/>
      <c r="BS14" s="249"/>
      <c r="BT14" s="249"/>
      <c r="BU14" s="249"/>
      <c r="BV14" s="250"/>
      <c r="BW14" s="223" t="s">
        <v>461</v>
      </c>
      <c r="BX14" s="249"/>
      <c r="BY14" s="249"/>
      <c r="BZ14" s="249"/>
      <c r="CA14" s="249"/>
      <c r="CB14" s="249"/>
      <c r="CC14" s="249"/>
      <c r="CD14" s="249"/>
      <c r="CE14" s="249"/>
      <c r="CF14" s="249"/>
      <c r="CG14" s="249"/>
      <c r="CH14" s="249"/>
      <c r="CI14" s="250"/>
      <c r="CJ14" s="223" t="s">
        <v>485</v>
      </c>
      <c r="CK14" s="249"/>
      <c r="CL14" s="249"/>
      <c r="CM14" s="249"/>
      <c r="CN14" s="249"/>
      <c r="CO14" s="249"/>
      <c r="CP14" s="249"/>
      <c r="CQ14" s="249"/>
      <c r="CR14" s="249"/>
      <c r="CS14" s="249"/>
      <c r="CT14" s="249"/>
      <c r="CU14" s="249"/>
      <c r="CV14" s="249"/>
      <c r="CW14" s="249"/>
      <c r="CX14" s="250"/>
      <c r="CY14" s="195"/>
      <c r="CZ14" s="196"/>
      <c r="DA14" s="196"/>
      <c r="DB14" s="196"/>
      <c r="DC14" s="196"/>
      <c r="DD14" s="196"/>
      <c r="DE14" s="196"/>
      <c r="DF14" s="196"/>
      <c r="DG14" s="196"/>
      <c r="DH14" s="196"/>
      <c r="DI14" s="197"/>
      <c r="DJ14" s="223" t="s">
        <v>460</v>
      </c>
      <c r="DK14" s="249"/>
      <c r="DL14" s="249"/>
      <c r="DM14" s="249"/>
      <c r="DN14" s="249"/>
      <c r="DO14" s="249"/>
      <c r="DP14" s="249"/>
      <c r="DQ14" s="249"/>
      <c r="DR14" s="249"/>
      <c r="DS14" s="249"/>
      <c r="DT14" s="249"/>
      <c r="DU14" s="249"/>
      <c r="DV14" s="249"/>
      <c r="DW14" s="249"/>
      <c r="DX14" s="250"/>
      <c r="DY14" s="223" t="s">
        <v>461</v>
      </c>
      <c r="DZ14" s="249"/>
      <c r="EA14" s="249"/>
      <c r="EB14" s="249"/>
      <c r="EC14" s="249"/>
      <c r="ED14" s="249"/>
      <c r="EE14" s="249"/>
      <c r="EF14" s="249"/>
      <c r="EG14" s="249"/>
      <c r="EH14" s="249"/>
      <c r="EI14" s="249"/>
      <c r="EJ14" s="249"/>
      <c r="EK14" s="250"/>
      <c r="EL14" s="223" t="s">
        <v>485</v>
      </c>
      <c r="EM14" s="249"/>
      <c r="EN14" s="249"/>
      <c r="EO14" s="249"/>
      <c r="EP14" s="249"/>
      <c r="EQ14" s="249"/>
      <c r="ER14" s="249"/>
      <c r="ES14" s="249"/>
      <c r="ET14" s="249"/>
      <c r="EU14" s="249"/>
      <c r="EV14" s="249"/>
      <c r="EW14" s="249"/>
      <c r="EX14" s="249"/>
      <c r="EY14" s="249"/>
      <c r="EZ14" s="250"/>
      <c r="FA14" s="195"/>
      <c r="FB14" s="196"/>
      <c r="FC14" s="196"/>
      <c r="FD14" s="196"/>
      <c r="FE14" s="196"/>
      <c r="FF14" s="196"/>
      <c r="FG14" s="196"/>
      <c r="FH14" s="196"/>
      <c r="FI14" s="196"/>
      <c r="FJ14" s="196"/>
      <c r="FK14" s="197"/>
    </row>
    <row r="15" spans="1:167" ht="15" customHeight="1" x14ac:dyDescent="0.25">
      <c r="A15" s="198" t="s">
        <v>68</v>
      </c>
      <c r="B15" s="199"/>
      <c r="C15" s="199"/>
      <c r="D15" s="199"/>
      <c r="E15" s="199"/>
      <c r="F15" s="199"/>
      <c r="G15" s="200"/>
      <c r="H15" s="54"/>
      <c r="I15" s="532" t="s">
        <v>486</v>
      </c>
      <c r="J15" s="532"/>
      <c r="K15" s="532"/>
      <c r="L15" s="532"/>
      <c r="M15" s="532"/>
      <c r="N15" s="532"/>
      <c r="O15" s="532"/>
      <c r="P15" s="532"/>
      <c r="Q15" s="532"/>
      <c r="R15" s="532"/>
      <c r="S15" s="532"/>
      <c r="T15" s="532"/>
      <c r="U15" s="532"/>
      <c r="V15" s="532"/>
      <c r="W15" s="532"/>
      <c r="X15" s="532"/>
      <c r="Y15" s="532"/>
      <c r="Z15" s="532"/>
      <c r="AA15" s="532"/>
      <c r="AB15" s="532"/>
      <c r="AC15" s="532"/>
      <c r="AD15" s="532"/>
      <c r="AE15" s="532"/>
      <c r="AF15" s="532"/>
      <c r="AG15" s="532"/>
      <c r="AH15" s="532"/>
      <c r="AI15" s="532"/>
      <c r="AJ15" s="532"/>
      <c r="AK15" s="532"/>
      <c r="AL15" s="532"/>
      <c r="AM15" s="532"/>
      <c r="AN15" s="532"/>
      <c r="AO15" s="533"/>
      <c r="AP15" s="529" t="s">
        <v>415</v>
      </c>
      <c r="AQ15" s="530"/>
      <c r="AR15" s="530"/>
      <c r="AS15" s="530"/>
      <c r="AT15" s="530"/>
      <c r="AU15" s="530"/>
      <c r="AV15" s="530"/>
      <c r="AW15" s="530"/>
      <c r="AX15" s="530"/>
      <c r="AY15" s="530"/>
      <c r="AZ15" s="530"/>
      <c r="BA15" s="530"/>
      <c r="BB15" s="530"/>
      <c r="BC15" s="530"/>
      <c r="BD15" s="530"/>
      <c r="BE15" s="530"/>
      <c r="BF15" s="530"/>
      <c r="BG15" s="531"/>
      <c r="BH15" s="529" t="s">
        <v>415</v>
      </c>
      <c r="BI15" s="530"/>
      <c r="BJ15" s="530"/>
      <c r="BK15" s="530"/>
      <c r="BL15" s="530"/>
      <c r="BM15" s="530"/>
      <c r="BN15" s="530"/>
      <c r="BO15" s="530"/>
      <c r="BP15" s="530"/>
      <c r="BQ15" s="530"/>
      <c r="BR15" s="530"/>
      <c r="BS15" s="530"/>
      <c r="BT15" s="530"/>
      <c r="BU15" s="530"/>
      <c r="BV15" s="531"/>
      <c r="BW15" s="513" t="s">
        <v>415</v>
      </c>
      <c r="BX15" s="514"/>
      <c r="BY15" s="514"/>
      <c r="BZ15" s="514"/>
      <c r="CA15" s="514"/>
      <c r="CB15" s="514"/>
      <c r="CC15" s="514"/>
      <c r="CD15" s="514"/>
      <c r="CE15" s="514"/>
      <c r="CF15" s="514"/>
      <c r="CG15" s="514"/>
      <c r="CH15" s="514"/>
      <c r="CI15" s="515"/>
      <c r="CJ15" s="529" t="s">
        <v>415</v>
      </c>
      <c r="CK15" s="530"/>
      <c r="CL15" s="530"/>
      <c r="CM15" s="530"/>
      <c r="CN15" s="530"/>
      <c r="CO15" s="530"/>
      <c r="CP15" s="530"/>
      <c r="CQ15" s="530"/>
      <c r="CR15" s="530"/>
      <c r="CS15" s="530"/>
      <c r="CT15" s="530"/>
      <c r="CU15" s="530"/>
      <c r="CV15" s="530"/>
      <c r="CW15" s="530"/>
      <c r="CX15" s="531"/>
      <c r="CY15" s="523" t="s">
        <v>415</v>
      </c>
      <c r="CZ15" s="524"/>
      <c r="DA15" s="524"/>
      <c r="DB15" s="524"/>
      <c r="DC15" s="524"/>
      <c r="DD15" s="524"/>
      <c r="DE15" s="524"/>
      <c r="DF15" s="524"/>
      <c r="DG15" s="524"/>
      <c r="DH15" s="524"/>
      <c r="DI15" s="525"/>
      <c r="DJ15" s="526" t="s">
        <v>415</v>
      </c>
      <c r="DK15" s="527"/>
      <c r="DL15" s="527"/>
      <c r="DM15" s="527"/>
      <c r="DN15" s="527"/>
      <c r="DO15" s="527"/>
      <c r="DP15" s="527"/>
      <c r="DQ15" s="527"/>
      <c r="DR15" s="527"/>
      <c r="DS15" s="527"/>
      <c r="DT15" s="527"/>
      <c r="DU15" s="527"/>
      <c r="DV15" s="527"/>
      <c r="DW15" s="527"/>
      <c r="DX15" s="528"/>
      <c r="DY15" s="526" t="s">
        <v>415</v>
      </c>
      <c r="DZ15" s="527"/>
      <c r="EA15" s="527"/>
      <c r="EB15" s="527"/>
      <c r="EC15" s="527"/>
      <c r="ED15" s="527"/>
      <c r="EE15" s="527"/>
      <c r="EF15" s="527"/>
      <c r="EG15" s="527"/>
      <c r="EH15" s="527"/>
      <c r="EI15" s="527"/>
      <c r="EJ15" s="527"/>
      <c r="EK15" s="528"/>
      <c r="EL15" s="526" t="s">
        <v>415</v>
      </c>
      <c r="EM15" s="527"/>
      <c r="EN15" s="527"/>
      <c r="EO15" s="527"/>
      <c r="EP15" s="527"/>
      <c r="EQ15" s="527"/>
      <c r="ER15" s="527"/>
      <c r="ES15" s="527"/>
      <c r="ET15" s="527"/>
      <c r="EU15" s="527"/>
      <c r="EV15" s="527"/>
      <c r="EW15" s="527"/>
      <c r="EX15" s="527"/>
      <c r="EY15" s="527"/>
      <c r="EZ15" s="528"/>
      <c r="FA15" s="526" t="s">
        <v>415</v>
      </c>
      <c r="FB15" s="527"/>
      <c r="FC15" s="527"/>
      <c r="FD15" s="527"/>
      <c r="FE15" s="527"/>
      <c r="FF15" s="527"/>
      <c r="FG15" s="527"/>
      <c r="FH15" s="527"/>
      <c r="FI15" s="527"/>
      <c r="FJ15" s="527"/>
      <c r="FK15" s="528"/>
    </row>
    <row r="16" spans="1:167" ht="108.75" customHeight="1" x14ac:dyDescent="0.25">
      <c r="A16" s="198" t="s">
        <v>70</v>
      </c>
      <c r="B16" s="199"/>
      <c r="C16" s="199"/>
      <c r="D16" s="199"/>
      <c r="E16" s="199"/>
      <c r="F16" s="199"/>
      <c r="G16" s="200"/>
      <c r="H16" s="54"/>
      <c r="I16" s="539" t="s">
        <v>794</v>
      </c>
      <c r="J16" s="532"/>
      <c r="K16" s="532"/>
      <c r="L16" s="532"/>
      <c r="M16" s="532"/>
      <c r="N16" s="532"/>
      <c r="O16" s="532"/>
      <c r="P16" s="532"/>
      <c r="Q16" s="532"/>
      <c r="R16" s="532"/>
      <c r="S16" s="532"/>
      <c r="T16" s="532"/>
      <c r="U16" s="532"/>
      <c r="V16" s="532"/>
      <c r="W16" s="532"/>
      <c r="X16" s="532"/>
      <c r="Y16" s="532"/>
      <c r="Z16" s="532"/>
      <c r="AA16" s="532"/>
      <c r="AB16" s="532"/>
      <c r="AC16" s="532"/>
      <c r="AD16" s="532"/>
      <c r="AE16" s="532"/>
      <c r="AF16" s="532"/>
      <c r="AG16" s="532"/>
      <c r="AH16" s="532"/>
      <c r="AI16" s="532"/>
      <c r="AJ16" s="532"/>
      <c r="AK16" s="532"/>
      <c r="AL16" s="532"/>
      <c r="AM16" s="532"/>
      <c r="AN16" s="532"/>
      <c r="AO16" s="533"/>
      <c r="AP16" s="529">
        <f>Приложение21!DH40</f>
        <v>1.6</v>
      </c>
      <c r="AQ16" s="530"/>
      <c r="AR16" s="530"/>
      <c r="AS16" s="530"/>
      <c r="AT16" s="530"/>
      <c r="AU16" s="530"/>
      <c r="AV16" s="530"/>
      <c r="AW16" s="530"/>
      <c r="AX16" s="530"/>
      <c r="AY16" s="530"/>
      <c r="AZ16" s="530"/>
      <c r="BA16" s="530"/>
      <c r="BB16" s="530"/>
      <c r="BC16" s="530"/>
      <c r="BD16" s="530"/>
      <c r="BE16" s="530"/>
      <c r="BF16" s="530"/>
      <c r="BG16" s="531"/>
      <c r="BH16" s="529">
        <f>Приложение21!BY40</f>
        <v>3.8137999999999977E-2</v>
      </c>
      <c r="BI16" s="530"/>
      <c r="BJ16" s="530"/>
      <c r="BK16" s="530"/>
      <c r="BL16" s="530"/>
      <c r="BM16" s="530"/>
      <c r="BN16" s="530"/>
      <c r="BO16" s="530"/>
      <c r="BP16" s="530"/>
      <c r="BQ16" s="530"/>
      <c r="BR16" s="530"/>
      <c r="BS16" s="530"/>
      <c r="BT16" s="530"/>
      <c r="BU16" s="530"/>
      <c r="BV16" s="531"/>
      <c r="BW16" s="513" t="s">
        <v>129</v>
      </c>
      <c r="BX16" s="514"/>
      <c r="BY16" s="514"/>
      <c r="BZ16" s="514"/>
      <c r="CA16" s="514"/>
      <c r="CB16" s="514"/>
      <c r="CC16" s="514"/>
      <c r="CD16" s="514"/>
      <c r="CE16" s="514"/>
      <c r="CF16" s="514"/>
      <c r="CG16" s="514"/>
      <c r="CH16" s="514"/>
      <c r="CI16" s="515"/>
      <c r="CJ16" s="529">
        <f>BH16*4.7</f>
        <v>0.1792485999999999</v>
      </c>
      <c r="CK16" s="530"/>
      <c r="CL16" s="530"/>
      <c r="CM16" s="530"/>
      <c r="CN16" s="530"/>
      <c r="CO16" s="530"/>
      <c r="CP16" s="530"/>
      <c r="CQ16" s="530"/>
      <c r="CR16" s="530"/>
      <c r="CS16" s="530"/>
      <c r="CT16" s="530"/>
      <c r="CU16" s="530"/>
      <c r="CV16" s="530"/>
      <c r="CW16" s="530"/>
      <c r="CX16" s="531"/>
      <c r="CY16" s="523">
        <f>Приложение21!DZ40</f>
        <v>8.9261506087076885</v>
      </c>
      <c r="CZ16" s="524"/>
      <c r="DA16" s="524"/>
      <c r="DB16" s="524"/>
      <c r="DC16" s="524"/>
      <c r="DD16" s="524"/>
      <c r="DE16" s="524"/>
      <c r="DF16" s="524"/>
      <c r="DG16" s="524"/>
      <c r="DH16" s="524"/>
      <c r="DI16" s="525"/>
      <c r="DJ16" s="526" t="s">
        <v>415</v>
      </c>
      <c r="DK16" s="527"/>
      <c r="DL16" s="527"/>
      <c r="DM16" s="527"/>
      <c r="DN16" s="527"/>
      <c r="DO16" s="527"/>
      <c r="DP16" s="527"/>
      <c r="DQ16" s="527"/>
      <c r="DR16" s="527"/>
      <c r="DS16" s="527"/>
      <c r="DT16" s="527"/>
      <c r="DU16" s="527"/>
      <c r="DV16" s="527"/>
      <c r="DW16" s="527"/>
      <c r="DX16" s="528"/>
      <c r="DY16" s="526" t="s">
        <v>415</v>
      </c>
      <c r="DZ16" s="527"/>
      <c r="EA16" s="527"/>
      <c r="EB16" s="527"/>
      <c r="EC16" s="527"/>
      <c r="ED16" s="527"/>
      <c r="EE16" s="527"/>
      <c r="EF16" s="527"/>
      <c r="EG16" s="527"/>
      <c r="EH16" s="527"/>
      <c r="EI16" s="527"/>
      <c r="EJ16" s="527"/>
      <c r="EK16" s="528"/>
      <c r="EL16" s="526" t="s">
        <v>415</v>
      </c>
      <c r="EM16" s="527"/>
      <c r="EN16" s="527"/>
      <c r="EO16" s="527"/>
      <c r="EP16" s="527"/>
      <c r="EQ16" s="527"/>
      <c r="ER16" s="527"/>
      <c r="ES16" s="527"/>
      <c r="ET16" s="527"/>
      <c r="EU16" s="527"/>
      <c r="EV16" s="527"/>
      <c r="EW16" s="527"/>
      <c r="EX16" s="527"/>
      <c r="EY16" s="527"/>
      <c r="EZ16" s="528"/>
      <c r="FA16" s="526" t="s">
        <v>415</v>
      </c>
      <c r="FB16" s="527"/>
      <c r="FC16" s="527"/>
      <c r="FD16" s="527"/>
      <c r="FE16" s="527"/>
      <c r="FF16" s="527"/>
      <c r="FG16" s="527"/>
      <c r="FH16" s="527"/>
      <c r="FI16" s="527"/>
      <c r="FJ16" s="527"/>
      <c r="FK16" s="528"/>
    </row>
    <row r="17" spans="1:167" ht="15" customHeight="1" x14ac:dyDescent="0.25">
      <c r="A17" s="198" t="s">
        <v>85</v>
      </c>
      <c r="B17" s="199"/>
      <c r="C17" s="199"/>
      <c r="D17" s="199"/>
      <c r="E17" s="199"/>
      <c r="F17" s="199"/>
      <c r="G17" s="200"/>
      <c r="H17" s="54"/>
      <c r="I17" s="532" t="s">
        <v>487</v>
      </c>
      <c r="J17" s="532"/>
      <c r="K17" s="532"/>
      <c r="L17" s="532"/>
      <c r="M17" s="532"/>
      <c r="N17" s="532"/>
      <c r="O17" s="532"/>
      <c r="P17" s="532"/>
      <c r="Q17" s="532"/>
      <c r="R17" s="532"/>
      <c r="S17" s="532"/>
      <c r="T17" s="532"/>
      <c r="U17" s="532"/>
      <c r="V17" s="532"/>
      <c r="W17" s="532"/>
      <c r="X17" s="532"/>
      <c r="Y17" s="532"/>
      <c r="Z17" s="532"/>
      <c r="AA17" s="532"/>
      <c r="AB17" s="532"/>
      <c r="AC17" s="532"/>
      <c r="AD17" s="532"/>
      <c r="AE17" s="532"/>
      <c r="AF17" s="532"/>
      <c r="AG17" s="532"/>
      <c r="AH17" s="532"/>
      <c r="AI17" s="532"/>
      <c r="AJ17" s="532"/>
      <c r="AK17" s="532"/>
      <c r="AL17" s="532"/>
      <c r="AM17" s="532"/>
      <c r="AN17" s="532"/>
      <c r="AO17" s="533"/>
      <c r="AP17" s="513" t="s">
        <v>415</v>
      </c>
      <c r="AQ17" s="514"/>
      <c r="AR17" s="514"/>
      <c r="AS17" s="514"/>
      <c r="AT17" s="514"/>
      <c r="AU17" s="514"/>
      <c r="AV17" s="514"/>
      <c r="AW17" s="514"/>
      <c r="AX17" s="514"/>
      <c r="AY17" s="514"/>
      <c r="AZ17" s="514"/>
      <c r="BA17" s="514"/>
      <c r="BB17" s="514"/>
      <c r="BC17" s="514"/>
      <c r="BD17" s="514"/>
      <c r="BE17" s="514"/>
      <c r="BF17" s="514"/>
      <c r="BG17" s="515"/>
      <c r="BH17" s="513" t="s">
        <v>415</v>
      </c>
      <c r="BI17" s="514"/>
      <c r="BJ17" s="514"/>
      <c r="BK17" s="514"/>
      <c r="BL17" s="514"/>
      <c r="BM17" s="514"/>
      <c r="BN17" s="514"/>
      <c r="BO17" s="514"/>
      <c r="BP17" s="514"/>
      <c r="BQ17" s="514"/>
      <c r="BR17" s="514"/>
      <c r="BS17" s="514"/>
      <c r="BT17" s="514"/>
      <c r="BU17" s="514"/>
      <c r="BV17" s="515"/>
      <c r="BW17" s="513" t="s">
        <v>415</v>
      </c>
      <c r="BX17" s="514"/>
      <c r="BY17" s="514"/>
      <c r="BZ17" s="514"/>
      <c r="CA17" s="514"/>
      <c r="CB17" s="514"/>
      <c r="CC17" s="514"/>
      <c r="CD17" s="514"/>
      <c r="CE17" s="514"/>
      <c r="CF17" s="514"/>
      <c r="CG17" s="514"/>
      <c r="CH17" s="514"/>
      <c r="CI17" s="515"/>
      <c r="CJ17" s="513" t="s">
        <v>415</v>
      </c>
      <c r="CK17" s="514"/>
      <c r="CL17" s="514"/>
      <c r="CM17" s="514"/>
      <c r="CN17" s="514"/>
      <c r="CO17" s="514"/>
      <c r="CP17" s="514"/>
      <c r="CQ17" s="514"/>
      <c r="CR17" s="514"/>
      <c r="CS17" s="514"/>
      <c r="CT17" s="514"/>
      <c r="CU17" s="514"/>
      <c r="CV17" s="514"/>
      <c r="CW17" s="514"/>
      <c r="CX17" s="515"/>
      <c r="CY17" s="513" t="s">
        <v>415</v>
      </c>
      <c r="CZ17" s="514"/>
      <c r="DA17" s="514"/>
      <c r="DB17" s="514"/>
      <c r="DC17" s="514"/>
      <c r="DD17" s="514"/>
      <c r="DE17" s="514"/>
      <c r="DF17" s="514"/>
      <c r="DG17" s="514"/>
      <c r="DH17" s="514"/>
      <c r="DI17" s="515"/>
      <c r="DJ17" s="526" t="s">
        <v>415</v>
      </c>
      <c r="DK17" s="527"/>
      <c r="DL17" s="527"/>
      <c r="DM17" s="527"/>
      <c r="DN17" s="527"/>
      <c r="DO17" s="527"/>
      <c r="DP17" s="527"/>
      <c r="DQ17" s="527"/>
      <c r="DR17" s="527"/>
      <c r="DS17" s="527"/>
      <c r="DT17" s="527"/>
      <c r="DU17" s="527"/>
      <c r="DV17" s="527"/>
      <c r="DW17" s="527"/>
      <c r="DX17" s="528"/>
      <c r="DY17" s="526" t="s">
        <v>415</v>
      </c>
      <c r="DZ17" s="527"/>
      <c r="EA17" s="527"/>
      <c r="EB17" s="527"/>
      <c r="EC17" s="527"/>
      <c r="ED17" s="527"/>
      <c r="EE17" s="527"/>
      <c r="EF17" s="527"/>
      <c r="EG17" s="527"/>
      <c r="EH17" s="527"/>
      <c r="EI17" s="527"/>
      <c r="EJ17" s="527"/>
      <c r="EK17" s="528"/>
      <c r="EL17" s="526" t="s">
        <v>415</v>
      </c>
      <c r="EM17" s="527"/>
      <c r="EN17" s="527"/>
      <c r="EO17" s="527"/>
      <c r="EP17" s="527"/>
      <c r="EQ17" s="527"/>
      <c r="ER17" s="527"/>
      <c r="ES17" s="527"/>
      <c r="ET17" s="527"/>
      <c r="EU17" s="527"/>
      <c r="EV17" s="527"/>
      <c r="EW17" s="527"/>
      <c r="EX17" s="527"/>
      <c r="EY17" s="527"/>
      <c r="EZ17" s="528"/>
      <c r="FA17" s="526" t="s">
        <v>415</v>
      </c>
      <c r="FB17" s="527"/>
      <c r="FC17" s="527"/>
      <c r="FD17" s="527"/>
      <c r="FE17" s="527"/>
      <c r="FF17" s="527"/>
      <c r="FG17" s="527"/>
      <c r="FH17" s="527"/>
      <c r="FI17" s="527"/>
      <c r="FJ17" s="527"/>
      <c r="FK17" s="528"/>
    </row>
    <row r="18" spans="1:167" ht="15" customHeight="1" x14ac:dyDescent="0.25">
      <c r="A18" s="198" t="s">
        <v>93</v>
      </c>
      <c r="B18" s="199"/>
      <c r="C18" s="199"/>
      <c r="D18" s="199"/>
      <c r="E18" s="199"/>
      <c r="F18" s="199"/>
      <c r="G18" s="200"/>
      <c r="H18" s="54"/>
      <c r="I18" s="532" t="s">
        <v>488</v>
      </c>
      <c r="J18" s="532"/>
      <c r="K18" s="532"/>
      <c r="L18" s="532"/>
      <c r="M18" s="532"/>
      <c r="N18" s="532"/>
      <c r="O18" s="532"/>
      <c r="P18" s="532"/>
      <c r="Q18" s="532"/>
      <c r="R18" s="532"/>
      <c r="S18" s="532"/>
      <c r="T18" s="532"/>
      <c r="U18" s="532"/>
      <c r="V18" s="532"/>
      <c r="W18" s="532"/>
      <c r="X18" s="532"/>
      <c r="Y18" s="532"/>
      <c r="Z18" s="532"/>
      <c r="AA18" s="532"/>
      <c r="AB18" s="532"/>
      <c r="AC18" s="532"/>
      <c r="AD18" s="532"/>
      <c r="AE18" s="532"/>
      <c r="AF18" s="532"/>
      <c r="AG18" s="532"/>
      <c r="AH18" s="532"/>
      <c r="AI18" s="532"/>
      <c r="AJ18" s="532"/>
      <c r="AK18" s="532"/>
      <c r="AL18" s="532"/>
      <c r="AM18" s="532"/>
      <c r="AN18" s="532"/>
      <c r="AO18" s="533"/>
      <c r="AP18" s="513" t="s">
        <v>415</v>
      </c>
      <c r="AQ18" s="514"/>
      <c r="AR18" s="514"/>
      <c r="AS18" s="514"/>
      <c r="AT18" s="514"/>
      <c r="AU18" s="514"/>
      <c r="AV18" s="514"/>
      <c r="AW18" s="514"/>
      <c r="AX18" s="514"/>
      <c r="AY18" s="514"/>
      <c r="AZ18" s="514"/>
      <c r="BA18" s="514"/>
      <c r="BB18" s="514"/>
      <c r="BC18" s="514"/>
      <c r="BD18" s="514"/>
      <c r="BE18" s="514"/>
      <c r="BF18" s="514"/>
      <c r="BG18" s="515"/>
      <c r="BH18" s="513" t="s">
        <v>415</v>
      </c>
      <c r="BI18" s="514"/>
      <c r="BJ18" s="514"/>
      <c r="BK18" s="514"/>
      <c r="BL18" s="514"/>
      <c r="BM18" s="514"/>
      <c r="BN18" s="514"/>
      <c r="BO18" s="514"/>
      <c r="BP18" s="514"/>
      <c r="BQ18" s="514"/>
      <c r="BR18" s="514"/>
      <c r="BS18" s="514"/>
      <c r="BT18" s="514"/>
      <c r="BU18" s="514"/>
      <c r="BV18" s="515"/>
      <c r="BW18" s="513" t="s">
        <v>415</v>
      </c>
      <c r="BX18" s="514"/>
      <c r="BY18" s="514"/>
      <c r="BZ18" s="514"/>
      <c r="CA18" s="514"/>
      <c r="CB18" s="514"/>
      <c r="CC18" s="514"/>
      <c r="CD18" s="514"/>
      <c r="CE18" s="514"/>
      <c r="CF18" s="514"/>
      <c r="CG18" s="514"/>
      <c r="CH18" s="514"/>
      <c r="CI18" s="515"/>
      <c r="CJ18" s="513" t="s">
        <v>415</v>
      </c>
      <c r="CK18" s="514"/>
      <c r="CL18" s="514"/>
      <c r="CM18" s="514"/>
      <c r="CN18" s="514"/>
      <c r="CO18" s="514"/>
      <c r="CP18" s="514"/>
      <c r="CQ18" s="514"/>
      <c r="CR18" s="514"/>
      <c r="CS18" s="514"/>
      <c r="CT18" s="514"/>
      <c r="CU18" s="514"/>
      <c r="CV18" s="514"/>
      <c r="CW18" s="514"/>
      <c r="CX18" s="515"/>
      <c r="CY18" s="513" t="s">
        <v>415</v>
      </c>
      <c r="CZ18" s="514"/>
      <c r="DA18" s="514"/>
      <c r="DB18" s="514"/>
      <c r="DC18" s="514"/>
      <c r="DD18" s="514"/>
      <c r="DE18" s="514"/>
      <c r="DF18" s="514"/>
      <c r="DG18" s="514"/>
      <c r="DH18" s="514"/>
      <c r="DI18" s="515"/>
      <c r="DJ18" s="526" t="s">
        <v>415</v>
      </c>
      <c r="DK18" s="527"/>
      <c r="DL18" s="527"/>
      <c r="DM18" s="527"/>
      <c r="DN18" s="527"/>
      <c r="DO18" s="527"/>
      <c r="DP18" s="527"/>
      <c r="DQ18" s="527"/>
      <c r="DR18" s="527"/>
      <c r="DS18" s="527"/>
      <c r="DT18" s="527"/>
      <c r="DU18" s="527"/>
      <c r="DV18" s="527"/>
      <c r="DW18" s="527"/>
      <c r="DX18" s="528"/>
      <c r="DY18" s="526" t="s">
        <v>415</v>
      </c>
      <c r="DZ18" s="527"/>
      <c r="EA18" s="527"/>
      <c r="EB18" s="527"/>
      <c r="EC18" s="527"/>
      <c r="ED18" s="527"/>
      <c r="EE18" s="527"/>
      <c r="EF18" s="527"/>
      <c r="EG18" s="527"/>
      <c r="EH18" s="527"/>
      <c r="EI18" s="527"/>
      <c r="EJ18" s="527"/>
      <c r="EK18" s="528"/>
      <c r="EL18" s="526" t="s">
        <v>415</v>
      </c>
      <c r="EM18" s="527"/>
      <c r="EN18" s="527"/>
      <c r="EO18" s="527"/>
      <c r="EP18" s="527"/>
      <c r="EQ18" s="527"/>
      <c r="ER18" s="527"/>
      <c r="ES18" s="527"/>
      <c r="ET18" s="527"/>
      <c r="EU18" s="527"/>
      <c r="EV18" s="527"/>
      <c r="EW18" s="527"/>
      <c r="EX18" s="527"/>
      <c r="EY18" s="527"/>
      <c r="EZ18" s="528"/>
      <c r="FA18" s="526" t="s">
        <v>415</v>
      </c>
      <c r="FB18" s="527"/>
      <c r="FC18" s="527"/>
      <c r="FD18" s="527"/>
      <c r="FE18" s="527"/>
      <c r="FF18" s="527"/>
      <c r="FG18" s="527"/>
      <c r="FH18" s="527"/>
      <c r="FI18" s="527"/>
      <c r="FJ18" s="527"/>
      <c r="FK18" s="528"/>
    </row>
    <row r="19" spans="1:167" ht="15" customHeight="1" x14ac:dyDescent="0.25">
      <c r="A19" s="198" t="s">
        <v>106</v>
      </c>
      <c r="B19" s="199"/>
      <c r="C19" s="199"/>
      <c r="D19" s="199"/>
      <c r="E19" s="199"/>
      <c r="F19" s="199"/>
      <c r="G19" s="200"/>
      <c r="H19" s="54"/>
      <c r="I19" s="532" t="s">
        <v>489</v>
      </c>
      <c r="J19" s="532"/>
      <c r="K19" s="532"/>
      <c r="L19" s="532"/>
      <c r="M19" s="532"/>
      <c r="N19" s="532"/>
      <c r="O19" s="532"/>
      <c r="P19" s="532"/>
      <c r="Q19" s="532"/>
      <c r="R19" s="532"/>
      <c r="S19" s="532"/>
      <c r="T19" s="532"/>
      <c r="U19" s="532"/>
      <c r="V19" s="532"/>
      <c r="W19" s="532"/>
      <c r="X19" s="532"/>
      <c r="Y19" s="532"/>
      <c r="Z19" s="532"/>
      <c r="AA19" s="532"/>
      <c r="AB19" s="532"/>
      <c r="AC19" s="532"/>
      <c r="AD19" s="532"/>
      <c r="AE19" s="532"/>
      <c r="AF19" s="532"/>
      <c r="AG19" s="532"/>
      <c r="AH19" s="532"/>
      <c r="AI19" s="532"/>
      <c r="AJ19" s="532"/>
      <c r="AK19" s="532"/>
      <c r="AL19" s="532"/>
      <c r="AM19" s="532"/>
      <c r="AN19" s="532"/>
      <c r="AO19" s="533"/>
      <c r="AP19" s="513" t="s">
        <v>415</v>
      </c>
      <c r="AQ19" s="514"/>
      <c r="AR19" s="514"/>
      <c r="AS19" s="514"/>
      <c r="AT19" s="514"/>
      <c r="AU19" s="514"/>
      <c r="AV19" s="514"/>
      <c r="AW19" s="514"/>
      <c r="AX19" s="514"/>
      <c r="AY19" s="514"/>
      <c r="AZ19" s="514"/>
      <c r="BA19" s="514"/>
      <c r="BB19" s="514"/>
      <c r="BC19" s="514"/>
      <c r="BD19" s="514"/>
      <c r="BE19" s="514"/>
      <c r="BF19" s="514"/>
      <c r="BG19" s="515"/>
      <c r="BH19" s="513" t="s">
        <v>415</v>
      </c>
      <c r="BI19" s="514"/>
      <c r="BJ19" s="514"/>
      <c r="BK19" s="514"/>
      <c r="BL19" s="514"/>
      <c r="BM19" s="514"/>
      <c r="BN19" s="514"/>
      <c r="BO19" s="514"/>
      <c r="BP19" s="514"/>
      <c r="BQ19" s="514"/>
      <c r="BR19" s="514"/>
      <c r="BS19" s="514"/>
      <c r="BT19" s="514"/>
      <c r="BU19" s="514"/>
      <c r="BV19" s="515"/>
      <c r="BW19" s="513" t="s">
        <v>415</v>
      </c>
      <c r="BX19" s="514"/>
      <c r="BY19" s="514"/>
      <c r="BZ19" s="514"/>
      <c r="CA19" s="514"/>
      <c r="CB19" s="514"/>
      <c r="CC19" s="514"/>
      <c r="CD19" s="514"/>
      <c r="CE19" s="514"/>
      <c r="CF19" s="514"/>
      <c r="CG19" s="514"/>
      <c r="CH19" s="514"/>
      <c r="CI19" s="515"/>
      <c r="CJ19" s="513" t="s">
        <v>415</v>
      </c>
      <c r="CK19" s="514"/>
      <c r="CL19" s="514"/>
      <c r="CM19" s="514"/>
      <c r="CN19" s="514"/>
      <c r="CO19" s="514"/>
      <c r="CP19" s="514"/>
      <c r="CQ19" s="514"/>
      <c r="CR19" s="514"/>
      <c r="CS19" s="514"/>
      <c r="CT19" s="514"/>
      <c r="CU19" s="514"/>
      <c r="CV19" s="514"/>
      <c r="CW19" s="514"/>
      <c r="CX19" s="515"/>
      <c r="CY19" s="513" t="s">
        <v>415</v>
      </c>
      <c r="CZ19" s="514"/>
      <c r="DA19" s="514"/>
      <c r="DB19" s="514"/>
      <c r="DC19" s="514"/>
      <c r="DD19" s="514"/>
      <c r="DE19" s="514"/>
      <c r="DF19" s="514"/>
      <c r="DG19" s="514"/>
      <c r="DH19" s="514"/>
      <c r="DI19" s="515"/>
      <c r="DJ19" s="526" t="s">
        <v>415</v>
      </c>
      <c r="DK19" s="527"/>
      <c r="DL19" s="527"/>
      <c r="DM19" s="527"/>
      <c r="DN19" s="527"/>
      <c r="DO19" s="527"/>
      <c r="DP19" s="527"/>
      <c r="DQ19" s="527"/>
      <c r="DR19" s="527"/>
      <c r="DS19" s="527"/>
      <c r="DT19" s="527"/>
      <c r="DU19" s="527"/>
      <c r="DV19" s="527"/>
      <c r="DW19" s="527"/>
      <c r="DX19" s="528"/>
      <c r="DY19" s="526" t="s">
        <v>415</v>
      </c>
      <c r="DZ19" s="527"/>
      <c r="EA19" s="527"/>
      <c r="EB19" s="527"/>
      <c r="EC19" s="527"/>
      <c r="ED19" s="527"/>
      <c r="EE19" s="527"/>
      <c r="EF19" s="527"/>
      <c r="EG19" s="527"/>
      <c r="EH19" s="527"/>
      <c r="EI19" s="527"/>
      <c r="EJ19" s="527"/>
      <c r="EK19" s="528"/>
      <c r="EL19" s="526" t="s">
        <v>415</v>
      </c>
      <c r="EM19" s="527"/>
      <c r="EN19" s="527"/>
      <c r="EO19" s="527"/>
      <c r="EP19" s="527"/>
      <c r="EQ19" s="527"/>
      <c r="ER19" s="527"/>
      <c r="ES19" s="527"/>
      <c r="ET19" s="527"/>
      <c r="EU19" s="527"/>
      <c r="EV19" s="527"/>
      <c r="EW19" s="527"/>
      <c r="EX19" s="527"/>
      <c r="EY19" s="527"/>
      <c r="EZ19" s="528"/>
      <c r="FA19" s="526" t="s">
        <v>415</v>
      </c>
      <c r="FB19" s="527"/>
      <c r="FC19" s="527"/>
      <c r="FD19" s="527"/>
      <c r="FE19" s="527"/>
      <c r="FF19" s="527"/>
      <c r="FG19" s="527"/>
      <c r="FH19" s="527"/>
      <c r="FI19" s="527"/>
      <c r="FJ19" s="527"/>
      <c r="FK19" s="528"/>
    </row>
    <row r="20" spans="1:167" ht="30" customHeight="1" x14ac:dyDescent="0.25">
      <c r="A20" s="201" t="s">
        <v>116</v>
      </c>
      <c r="B20" s="202"/>
      <c r="C20" s="202"/>
      <c r="D20" s="202"/>
      <c r="E20" s="202"/>
      <c r="F20" s="202"/>
      <c r="G20" s="203"/>
      <c r="H20" s="55"/>
      <c r="I20" s="537" t="s">
        <v>490</v>
      </c>
      <c r="J20" s="537"/>
      <c r="K20" s="537"/>
      <c r="L20" s="537"/>
      <c r="M20" s="537"/>
      <c r="N20" s="537"/>
      <c r="O20" s="537"/>
      <c r="P20" s="537"/>
      <c r="Q20" s="537"/>
      <c r="R20" s="537"/>
      <c r="S20" s="537"/>
      <c r="T20" s="537"/>
      <c r="U20" s="537"/>
      <c r="V20" s="537"/>
      <c r="W20" s="537"/>
      <c r="X20" s="537"/>
      <c r="Y20" s="537"/>
      <c r="Z20" s="537"/>
      <c r="AA20" s="537"/>
      <c r="AB20" s="537"/>
      <c r="AC20" s="537"/>
      <c r="AD20" s="537"/>
      <c r="AE20" s="537"/>
      <c r="AF20" s="537"/>
      <c r="AG20" s="537"/>
      <c r="AH20" s="537"/>
      <c r="AI20" s="537"/>
      <c r="AJ20" s="537"/>
      <c r="AK20" s="537"/>
      <c r="AL20" s="537"/>
      <c r="AM20" s="537"/>
      <c r="AN20" s="537"/>
      <c r="AO20" s="538"/>
      <c r="AP20" s="513" t="s">
        <v>415</v>
      </c>
      <c r="AQ20" s="514"/>
      <c r="AR20" s="514"/>
      <c r="AS20" s="514"/>
      <c r="AT20" s="514"/>
      <c r="AU20" s="514"/>
      <c r="AV20" s="514"/>
      <c r="AW20" s="514"/>
      <c r="AX20" s="514"/>
      <c r="AY20" s="514"/>
      <c r="AZ20" s="514"/>
      <c r="BA20" s="514"/>
      <c r="BB20" s="514"/>
      <c r="BC20" s="514"/>
      <c r="BD20" s="514"/>
      <c r="BE20" s="514"/>
      <c r="BF20" s="514"/>
      <c r="BG20" s="515"/>
      <c r="BH20" s="513" t="s">
        <v>415</v>
      </c>
      <c r="BI20" s="514"/>
      <c r="BJ20" s="514"/>
      <c r="BK20" s="514"/>
      <c r="BL20" s="514"/>
      <c r="BM20" s="514"/>
      <c r="BN20" s="514"/>
      <c r="BO20" s="514"/>
      <c r="BP20" s="514"/>
      <c r="BQ20" s="514"/>
      <c r="BR20" s="514"/>
      <c r="BS20" s="514"/>
      <c r="BT20" s="514"/>
      <c r="BU20" s="514"/>
      <c r="BV20" s="515"/>
      <c r="BW20" s="513" t="s">
        <v>415</v>
      </c>
      <c r="BX20" s="514"/>
      <c r="BY20" s="514"/>
      <c r="BZ20" s="514"/>
      <c r="CA20" s="514"/>
      <c r="CB20" s="514"/>
      <c r="CC20" s="514"/>
      <c r="CD20" s="514"/>
      <c r="CE20" s="514"/>
      <c r="CF20" s="514"/>
      <c r="CG20" s="514"/>
      <c r="CH20" s="514"/>
      <c r="CI20" s="515"/>
      <c r="CJ20" s="513" t="s">
        <v>415</v>
      </c>
      <c r="CK20" s="514"/>
      <c r="CL20" s="514"/>
      <c r="CM20" s="514"/>
      <c r="CN20" s="514"/>
      <c r="CO20" s="514"/>
      <c r="CP20" s="514"/>
      <c r="CQ20" s="514"/>
      <c r="CR20" s="514"/>
      <c r="CS20" s="514"/>
      <c r="CT20" s="514"/>
      <c r="CU20" s="514"/>
      <c r="CV20" s="514"/>
      <c r="CW20" s="514"/>
      <c r="CX20" s="515"/>
      <c r="CY20" s="513" t="s">
        <v>415</v>
      </c>
      <c r="CZ20" s="514"/>
      <c r="DA20" s="514"/>
      <c r="DB20" s="514"/>
      <c r="DC20" s="514"/>
      <c r="DD20" s="514"/>
      <c r="DE20" s="514"/>
      <c r="DF20" s="514"/>
      <c r="DG20" s="514"/>
      <c r="DH20" s="514"/>
      <c r="DI20" s="515"/>
      <c r="DJ20" s="534" t="s">
        <v>415</v>
      </c>
      <c r="DK20" s="535"/>
      <c r="DL20" s="535"/>
      <c r="DM20" s="535"/>
      <c r="DN20" s="535"/>
      <c r="DO20" s="535"/>
      <c r="DP20" s="535"/>
      <c r="DQ20" s="535"/>
      <c r="DR20" s="535"/>
      <c r="DS20" s="535"/>
      <c r="DT20" s="535"/>
      <c r="DU20" s="535"/>
      <c r="DV20" s="535"/>
      <c r="DW20" s="535"/>
      <c r="DX20" s="536"/>
      <c r="DY20" s="534" t="s">
        <v>415</v>
      </c>
      <c r="DZ20" s="535"/>
      <c r="EA20" s="535"/>
      <c r="EB20" s="535"/>
      <c r="EC20" s="535"/>
      <c r="ED20" s="535"/>
      <c r="EE20" s="535"/>
      <c r="EF20" s="535"/>
      <c r="EG20" s="535"/>
      <c r="EH20" s="535"/>
      <c r="EI20" s="535"/>
      <c r="EJ20" s="535"/>
      <c r="EK20" s="536"/>
      <c r="EL20" s="534" t="s">
        <v>415</v>
      </c>
      <c r="EM20" s="535"/>
      <c r="EN20" s="535"/>
      <c r="EO20" s="535"/>
      <c r="EP20" s="535"/>
      <c r="EQ20" s="535"/>
      <c r="ER20" s="535"/>
      <c r="ES20" s="535"/>
      <c r="ET20" s="535"/>
      <c r="EU20" s="535"/>
      <c r="EV20" s="535"/>
      <c r="EW20" s="535"/>
      <c r="EX20" s="535"/>
      <c r="EY20" s="535"/>
      <c r="EZ20" s="536"/>
      <c r="FA20" s="534" t="s">
        <v>415</v>
      </c>
      <c r="FB20" s="535"/>
      <c r="FC20" s="535"/>
      <c r="FD20" s="535"/>
      <c r="FE20" s="535"/>
      <c r="FF20" s="535"/>
      <c r="FG20" s="535"/>
      <c r="FH20" s="535"/>
      <c r="FI20" s="535"/>
      <c r="FJ20" s="535"/>
      <c r="FK20" s="536"/>
    </row>
    <row r="21" spans="1:167" ht="15" customHeight="1" x14ac:dyDescent="0.25">
      <c r="A21" s="198" t="s">
        <v>118</v>
      </c>
      <c r="B21" s="199"/>
      <c r="C21" s="199"/>
      <c r="D21" s="199"/>
      <c r="E21" s="199"/>
      <c r="F21" s="199"/>
      <c r="G21" s="200"/>
      <c r="H21" s="54"/>
      <c r="I21" s="532" t="s">
        <v>491</v>
      </c>
      <c r="J21" s="532"/>
      <c r="K21" s="532"/>
      <c r="L21" s="532"/>
      <c r="M21" s="532"/>
      <c r="N21" s="532"/>
      <c r="O21" s="532"/>
      <c r="P21" s="532"/>
      <c r="Q21" s="532"/>
      <c r="R21" s="532"/>
      <c r="S21" s="532"/>
      <c r="T21" s="532"/>
      <c r="U21" s="532"/>
      <c r="V21" s="532"/>
      <c r="W21" s="532"/>
      <c r="X21" s="532"/>
      <c r="Y21" s="532"/>
      <c r="Z21" s="532"/>
      <c r="AA21" s="532"/>
      <c r="AB21" s="532"/>
      <c r="AC21" s="532"/>
      <c r="AD21" s="532"/>
      <c r="AE21" s="532"/>
      <c r="AF21" s="532"/>
      <c r="AG21" s="532"/>
      <c r="AH21" s="532"/>
      <c r="AI21" s="532"/>
      <c r="AJ21" s="532"/>
      <c r="AK21" s="532"/>
      <c r="AL21" s="532"/>
      <c r="AM21" s="532"/>
      <c r="AN21" s="532"/>
      <c r="AO21" s="533"/>
      <c r="AP21" s="513" t="s">
        <v>415</v>
      </c>
      <c r="AQ21" s="514"/>
      <c r="AR21" s="514"/>
      <c r="AS21" s="514"/>
      <c r="AT21" s="514"/>
      <c r="AU21" s="514"/>
      <c r="AV21" s="514"/>
      <c r="AW21" s="514"/>
      <c r="AX21" s="514"/>
      <c r="AY21" s="514"/>
      <c r="AZ21" s="514"/>
      <c r="BA21" s="514"/>
      <c r="BB21" s="514"/>
      <c r="BC21" s="514"/>
      <c r="BD21" s="514"/>
      <c r="BE21" s="514"/>
      <c r="BF21" s="514"/>
      <c r="BG21" s="515"/>
      <c r="BH21" s="513" t="s">
        <v>415</v>
      </c>
      <c r="BI21" s="514"/>
      <c r="BJ21" s="514"/>
      <c r="BK21" s="514"/>
      <c r="BL21" s="514"/>
      <c r="BM21" s="514"/>
      <c r="BN21" s="514"/>
      <c r="BO21" s="514"/>
      <c r="BP21" s="514"/>
      <c r="BQ21" s="514"/>
      <c r="BR21" s="514"/>
      <c r="BS21" s="514"/>
      <c r="BT21" s="514"/>
      <c r="BU21" s="514"/>
      <c r="BV21" s="515"/>
      <c r="BW21" s="513" t="s">
        <v>415</v>
      </c>
      <c r="BX21" s="514"/>
      <c r="BY21" s="514"/>
      <c r="BZ21" s="514"/>
      <c r="CA21" s="514"/>
      <c r="CB21" s="514"/>
      <c r="CC21" s="514"/>
      <c r="CD21" s="514"/>
      <c r="CE21" s="514"/>
      <c r="CF21" s="514"/>
      <c r="CG21" s="514"/>
      <c r="CH21" s="514"/>
      <c r="CI21" s="515"/>
      <c r="CJ21" s="513" t="s">
        <v>415</v>
      </c>
      <c r="CK21" s="514"/>
      <c r="CL21" s="514"/>
      <c r="CM21" s="514"/>
      <c r="CN21" s="514"/>
      <c r="CO21" s="514"/>
      <c r="CP21" s="514"/>
      <c r="CQ21" s="514"/>
      <c r="CR21" s="514"/>
      <c r="CS21" s="514"/>
      <c r="CT21" s="514"/>
      <c r="CU21" s="514"/>
      <c r="CV21" s="514"/>
      <c r="CW21" s="514"/>
      <c r="CX21" s="515"/>
      <c r="CY21" s="513" t="s">
        <v>415</v>
      </c>
      <c r="CZ21" s="514"/>
      <c r="DA21" s="514"/>
      <c r="DB21" s="514"/>
      <c r="DC21" s="514"/>
      <c r="DD21" s="514"/>
      <c r="DE21" s="514"/>
      <c r="DF21" s="514"/>
      <c r="DG21" s="514"/>
      <c r="DH21" s="514"/>
      <c r="DI21" s="515"/>
      <c r="DJ21" s="526" t="s">
        <v>415</v>
      </c>
      <c r="DK21" s="527"/>
      <c r="DL21" s="527"/>
      <c r="DM21" s="527"/>
      <c r="DN21" s="527"/>
      <c r="DO21" s="527"/>
      <c r="DP21" s="527"/>
      <c r="DQ21" s="527"/>
      <c r="DR21" s="527"/>
      <c r="DS21" s="527"/>
      <c r="DT21" s="527"/>
      <c r="DU21" s="527"/>
      <c r="DV21" s="527"/>
      <c r="DW21" s="527"/>
      <c r="DX21" s="528"/>
      <c r="DY21" s="526" t="s">
        <v>415</v>
      </c>
      <c r="DZ21" s="527"/>
      <c r="EA21" s="527"/>
      <c r="EB21" s="527"/>
      <c r="EC21" s="527"/>
      <c r="ED21" s="527"/>
      <c r="EE21" s="527"/>
      <c r="EF21" s="527"/>
      <c r="EG21" s="527"/>
      <c r="EH21" s="527"/>
      <c r="EI21" s="527"/>
      <c r="EJ21" s="527"/>
      <c r="EK21" s="528"/>
      <c r="EL21" s="526" t="s">
        <v>415</v>
      </c>
      <c r="EM21" s="527"/>
      <c r="EN21" s="527"/>
      <c r="EO21" s="527"/>
      <c r="EP21" s="527"/>
      <c r="EQ21" s="527"/>
      <c r="ER21" s="527"/>
      <c r="ES21" s="527"/>
      <c r="ET21" s="527"/>
      <c r="EU21" s="527"/>
      <c r="EV21" s="527"/>
      <c r="EW21" s="527"/>
      <c r="EX21" s="527"/>
      <c r="EY21" s="527"/>
      <c r="EZ21" s="528"/>
      <c r="FA21" s="526" t="s">
        <v>415</v>
      </c>
      <c r="FB21" s="527"/>
      <c r="FC21" s="527"/>
      <c r="FD21" s="527"/>
      <c r="FE21" s="527"/>
      <c r="FF21" s="527"/>
      <c r="FG21" s="527"/>
      <c r="FH21" s="527"/>
      <c r="FI21" s="527"/>
      <c r="FJ21" s="527"/>
      <c r="FK21" s="528"/>
    </row>
    <row r="22" spans="1:167" ht="31.5" customHeight="1" x14ac:dyDescent="0.25">
      <c r="A22" s="198" t="s">
        <v>796</v>
      </c>
      <c r="B22" s="199"/>
      <c r="C22" s="199"/>
      <c r="D22" s="199"/>
      <c r="E22" s="199"/>
      <c r="F22" s="199"/>
      <c r="G22" s="200"/>
      <c r="H22" s="54"/>
      <c r="I22" s="539" t="s">
        <v>795</v>
      </c>
      <c r="J22" s="539"/>
      <c r="K22" s="539"/>
      <c r="L22" s="539"/>
      <c r="M22" s="539"/>
      <c r="N22" s="539"/>
      <c r="O22" s="539"/>
      <c r="P22" s="539"/>
      <c r="Q22" s="539"/>
      <c r="R22" s="539"/>
      <c r="S22" s="539"/>
      <c r="T22" s="539"/>
      <c r="U22" s="539"/>
      <c r="V22" s="539"/>
      <c r="W22" s="539"/>
      <c r="X22" s="539"/>
      <c r="Y22" s="539"/>
      <c r="Z22" s="539"/>
      <c r="AA22" s="539"/>
      <c r="AB22" s="539"/>
      <c r="AC22" s="539"/>
      <c r="AD22" s="539"/>
      <c r="AE22" s="539"/>
      <c r="AF22" s="539"/>
      <c r="AG22" s="539"/>
      <c r="AH22" s="539"/>
      <c r="AI22" s="539"/>
      <c r="AJ22" s="539"/>
      <c r="AK22" s="539"/>
      <c r="AL22" s="539"/>
      <c r="AM22" s="539"/>
      <c r="AN22" s="539"/>
      <c r="AO22" s="543"/>
      <c r="AP22" s="529">
        <f>Приложение21!DH30</f>
        <v>20</v>
      </c>
      <c r="AQ22" s="530"/>
      <c r="AR22" s="530"/>
      <c r="AS22" s="530"/>
      <c r="AT22" s="530"/>
      <c r="AU22" s="530"/>
      <c r="AV22" s="530"/>
      <c r="AW22" s="530"/>
      <c r="AX22" s="530"/>
      <c r="AY22" s="530"/>
      <c r="AZ22" s="530"/>
      <c r="BA22" s="530"/>
      <c r="BB22" s="530"/>
      <c r="BC22" s="530"/>
      <c r="BD22" s="530"/>
      <c r="BE22" s="530"/>
      <c r="BF22" s="530"/>
      <c r="BG22" s="531"/>
      <c r="BH22" s="513" t="s">
        <v>415</v>
      </c>
      <c r="BI22" s="514"/>
      <c r="BJ22" s="514"/>
      <c r="BK22" s="514"/>
      <c r="BL22" s="514"/>
      <c r="BM22" s="514"/>
      <c r="BN22" s="514"/>
      <c r="BO22" s="514"/>
      <c r="BP22" s="514"/>
      <c r="BQ22" s="514"/>
      <c r="BR22" s="514"/>
      <c r="BS22" s="514"/>
      <c r="BT22" s="514"/>
      <c r="BU22" s="514"/>
      <c r="BV22" s="515"/>
      <c r="BW22" s="513" t="s">
        <v>415</v>
      </c>
      <c r="BX22" s="514"/>
      <c r="BY22" s="514"/>
      <c r="BZ22" s="514"/>
      <c r="CA22" s="514"/>
      <c r="CB22" s="514"/>
      <c r="CC22" s="514"/>
      <c r="CD22" s="514"/>
      <c r="CE22" s="514"/>
      <c r="CF22" s="514"/>
      <c r="CG22" s="514"/>
      <c r="CH22" s="514"/>
      <c r="CI22" s="515"/>
      <c r="CJ22" s="529">
        <f>Приложение21!CN30</f>
        <v>25</v>
      </c>
      <c r="CK22" s="530"/>
      <c r="CL22" s="530"/>
      <c r="CM22" s="530"/>
      <c r="CN22" s="530"/>
      <c r="CO22" s="530"/>
      <c r="CP22" s="530"/>
      <c r="CQ22" s="530"/>
      <c r="CR22" s="530"/>
      <c r="CS22" s="530"/>
      <c r="CT22" s="530"/>
      <c r="CU22" s="530"/>
      <c r="CV22" s="530"/>
      <c r="CW22" s="530"/>
      <c r="CX22" s="531"/>
      <c r="CY22" s="523">
        <f>Приложение21!DZ30</f>
        <v>0.8</v>
      </c>
      <c r="CZ22" s="524"/>
      <c r="DA22" s="524"/>
      <c r="DB22" s="524"/>
      <c r="DC22" s="524"/>
      <c r="DD22" s="524"/>
      <c r="DE22" s="524"/>
      <c r="DF22" s="524"/>
      <c r="DG22" s="524"/>
      <c r="DH22" s="524"/>
      <c r="DI22" s="525"/>
      <c r="DJ22" s="526" t="s">
        <v>415</v>
      </c>
      <c r="DK22" s="527"/>
      <c r="DL22" s="527"/>
      <c r="DM22" s="527"/>
      <c r="DN22" s="527"/>
      <c r="DO22" s="527"/>
      <c r="DP22" s="527"/>
      <c r="DQ22" s="527"/>
      <c r="DR22" s="527"/>
      <c r="DS22" s="527"/>
      <c r="DT22" s="527"/>
      <c r="DU22" s="527"/>
      <c r="DV22" s="527"/>
      <c r="DW22" s="527"/>
      <c r="DX22" s="528"/>
      <c r="DY22" s="526" t="s">
        <v>415</v>
      </c>
      <c r="DZ22" s="527"/>
      <c r="EA22" s="527"/>
      <c r="EB22" s="527"/>
      <c r="EC22" s="527"/>
      <c r="ED22" s="527"/>
      <c r="EE22" s="527"/>
      <c r="EF22" s="527"/>
      <c r="EG22" s="527"/>
      <c r="EH22" s="527"/>
      <c r="EI22" s="527"/>
      <c r="EJ22" s="527"/>
      <c r="EK22" s="528"/>
      <c r="EL22" s="526" t="s">
        <v>415</v>
      </c>
      <c r="EM22" s="527"/>
      <c r="EN22" s="527"/>
      <c r="EO22" s="527"/>
      <c r="EP22" s="527"/>
      <c r="EQ22" s="527"/>
      <c r="ER22" s="527"/>
      <c r="ES22" s="527"/>
      <c r="ET22" s="527"/>
      <c r="EU22" s="527"/>
      <c r="EV22" s="527"/>
      <c r="EW22" s="527"/>
      <c r="EX22" s="527"/>
      <c r="EY22" s="527"/>
      <c r="EZ22" s="528"/>
      <c r="FA22" s="526" t="s">
        <v>415</v>
      </c>
      <c r="FB22" s="527"/>
      <c r="FC22" s="527"/>
      <c r="FD22" s="527"/>
      <c r="FE22" s="527"/>
      <c r="FF22" s="527"/>
      <c r="FG22" s="527"/>
      <c r="FH22" s="527"/>
      <c r="FI22" s="527"/>
      <c r="FJ22" s="527"/>
      <c r="FK22" s="528"/>
    </row>
    <row r="23" spans="1:167" ht="15" customHeight="1" x14ac:dyDescent="0.25">
      <c r="A23" s="198" t="s">
        <v>119</v>
      </c>
      <c r="B23" s="199"/>
      <c r="C23" s="199"/>
      <c r="D23" s="199"/>
      <c r="E23" s="199"/>
      <c r="F23" s="199"/>
      <c r="G23" s="200"/>
      <c r="H23" s="54"/>
      <c r="I23" s="532" t="s">
        <v>492</v>
      </c>
      <c r="J23" s="532"/>
      <c r="K23" s="532"/>
      <c r="L23" s="532"/>
      <c r="M23" s="532"/>
      <c r="N23" s="532"/>
      <c r="O23" s="532"/>
      <c r="P23" s="532"/>
      <c r="Q23" s="532"/>
      <c r="R23" s="532"/>
      <c r="S23" s="532"/>
      <c r="T23" s="532"/>
      <c r="U23" s="532"/>
      <c r="V23" s="532"/>
      <c r="W23" s="532"/>
      <c r="X23" s="532"/>
      <c r="Y23" s="532"/>
      <c r="Z23" s="532"/>
      <c r="AA23" s="532"/>
      <c r="AB23" s="532"/>
      <c r="AC23" s="532"/>
      <c r="AD23" s="532"/>
      <c r="AE23" s="532"/>
      <c r="AF23" s="532"/>
      <c r="AG23" s="532"/>
      <c r="AH23" s="532"/>
      <c r="AI23" s="532"/>
      <c r="AJ23" s="532"/>
      <c r="AK23" s="532"/>
      <c r="AL23" s="532"/>
      <c r="AM23" s="532"/>
      <c r="AN23" s="532"/>
      <c r="AO23" s="533"/>
      <c r="AP23" s="513" t="s">
        <v>415</v>
      </c>
      <c r="AQ23" s="514"/>
      <c r="AR23" s="514"/>
      <c r="AS23" s="514"/>
      <c r="AT23" s="514"/>
      <c r="AU23" s="514"/>
      <c r="AV23" s="514"/>
      <c r="AW23" s="514"/>
      <c r="AX23" s="514"/>
      <c r="AY23" s="514"/>
      <c r="AZ23" s="514"/>
      <c r="BA23" s="514"/>
      <c r="BB23" s="514"/>
      <c r="BC23" s="514"/>
      <c r="BD23" s="514"/>
      <c r="BE23" s="514"/>
      <c r="BF23" s="514"/>
      <c r="BG23" s="515"/>
      <c r="BH23" s="513" t="s">
        <v>415</v>
      </c>
      <c r="BI23" s="514"/>
      <c r="BJ23" s="514"/>
      <c r="BK23" s="514"/>
      <c r="BL23" s="514"/>
      <c r="BM23" s="514"/>
      <c r="BN23" s="514"/>
      <c r="BO23" s="514"/>
      <c r="BP23" s="514"/>
      <c r="BQ23" s="514"/>
      <c r="BR23" s="514"/>
      <c r="BS23" s="514"/>
      <c r="BT23" s="514"/>
      <c r="BU23" s="514"/>
      <c r="BV23" s="515"/>
      <c r="BW23" s="513" t="s">
        <v>415</v>
      </c>
      <c r="BX23" s="514"/>
      <c r="BY23" s="514"/>
      <c r="BZ23" s="514"/>
      <c r="CA23" s="514"/>
      <c r="CB23" s="514"/>
      <c r="CC23" s="514"/>
      <c r="CD23" s="514"/>
      <c r="CE23" s="514"/>
      <c r="CF23" s="514"/>
      <c r="CG23" s="514"/>
      <c r="CH23" s="514"/>
      <c r="CI23" s="515"/>
      <c r="CJ23" s="513" t="s">
        <v>415</v>
      </c>
      <c r="CK23" s="514"/>
      <c r="CL23" s="514"/>
      <c r="CM23" s="514"/>
      <c r="CN23" s="514"/>
      <c r="CO23" s="514"/>
      <c r="CP23" s="514"/>
      <c r="CQ23" s="514"/>
      <c r="CR23" s="514"/>
      <c r="CS23" s="514"/>
      <c r="CT23" s="514"/>
      <c r="CU23" s="514"/>
      <c r="CV23" s="514"/>
      <c r="CW23" s="514"/>
      <c r="CX23" s="515"/>
      <c r="CY23" s="513" t="s">
        <v>415</v>
      </c>
      <c r="CZ23" s="514"/>
      <c r="DA23" s="514"/>
      <c r="DB23" s="514"/>
      <c r="DC23" s="514"/>
      <c r="DD23" s="514"/>
      <c r="DE23" s="514"/>
      <c r="DF23" s="514"/>
      <c r="DG23" s="514"/>
      <c r="DH23" s="514"/>
      <c r="DI23" s="515"/>
      <c r="DJ23" s="526" t="s">
        <v>415</v>
      </c>
      <c r="DK23" s="527"/>
      <c r="DL23" s="527"/>
      <c r="DM23" s="527"/>
      <c r="DN23" s="527"/>
      <c r="DO23" s="527"/>
      <c r="DP23" s="527"/>
      <c r="DQ23" s="527"/>
      <c r="DR23" s="527"/>
      <c r="DS23" s="527"/>
      <c r="DT23" s="527"/>
      <c r="DU23" s="527"/>
      <c r="DV23" s="527"/>
      <c r="DW23" s="527"/>
      <c r="DX23" s="528"/>
      <c r="DY23" s="526" t="s">
        <v>415</v>
      </c>
      <c r="DZ23" s="527"/>
      <c r="EA23" s="527"/>
      <c r="EB23" s="527"/>
      <c r="EC23" s="527"/>
      <c r="ED23" s="527"/>
      <c r="EE23" s="527"/>
      <c r="EF23" s="527"/>
      <c r="EG23" s="527"/>
      <c r="EH23" s="527"/>
      <c r="EI23" s="527"/>
      <c r="EJ23" s="527"/>
      <c r="EK23" s="528"/>
      <c r="EL23" s="526" t="s">
        <v>415</v>
      </c>
      <c r="EM23" s="527"/>
      <c r="EN23" s="527"/>
      <c r="EO23" s="527"/>
      <c r="EP23" s="527"/>
      <c r="EQ23" s="527"/>
      <c r="ER23" s="527"/>
      <c r="ES23" s="527"/>
      <c r="ET23" s="527"/>
      <c r="EU23" s="527"/>
      <c r="EV23" s="527"/>
      <c r="EW23" s="527"/>
      <c r="EX23" s="527"/>
      <c r="EY23" s="527"/>
      <c r="EZ23" s="528"/>
      <c r="FA23" s="526" t="s">
        <v>415</v>
      </c>
      <c r="FB23" s="527"/>
      <c r="FC23" s="527"/>
      <c r="FD23" s="527"/>
      <c r="FE23" s="527"/>
      <c r="FF23" s="527"/>
      <c r="FG23" s="527"/>
      <c r="FH23" s="527"/>
      <c r="FI23" s="527"/>
      <c r="FJ23" s="527"/>
      <c r="FK23" s="528"/>
    </row>
    <row r="24" spans="1:167" ht="15" customHeight="1" x14ac:dyDescent="0.25">
      <c r="A24" s="198" t="s">
        <v>120</v>
      </c>
      <c r="B24" s="199"/>
      <c r="C24" s="199"/>
      <c r="D24" s="199"/>
      <c r="E24" s="199"/>
      <c r="F24" s="199"/>
      <c r="G24" s="200"/>
      <c r="H24" s="54"/>
      <c r="I24" s="532" t="s">
        <v>493</v>
      </c>
      <c r="J24" s="532"/>
      <c r="K24" s="532"/>
      <c r="L24" s="532"/>
      <c r="M24" s="532"/>
      <c r="N24" s="532"/>
      <c r="O24" s="532"/>
      <c r="P24" s="532"/>
      <c r="Q24" s="532"/>
      <c r="R24" s="532"/>
      <c r="S24" s="532"/>
      <c r="T24" s="532"/>
      <c r="U24" s="532"/>
      <c r="V24" s="532"/>
      <c r="W24" s="532"/>
      <c r="X24" s="532"/>
      <c r="Y24" s="532"/>
      <c r="Z24" s="532"/>
      <c r="AA24" s="532"/>
      <c r="AB24" s="532"/>
      <c r="AC24" s="532"/>
      <c r="AD24" s="532"/>
      <c r="AE24" s="532"/>
      <c r="AF24" s="532"/>
      <c r="AG24" s="532"/>
      <c r="AH24" s="532"/>
      <c r="AI24" s="532"/>
      <c r="AJ24" s="532"/>
      <c r="AK24" s="532"/>
      <c r="AL24" s="532"/>
      <c r="AM24" s="532"/>
      <c r="AN24" s="532"/>
      <c r="AO24" s="533"/>
      <c r="AP24" s="513" t="s">
        <v>415</v>
      </c>
      <c r="AQ24" s="514"/>
      <c r="AR24" s="514"/>
      <c r="AS24" s="514"/>
      <c r="AT24" s="514"/>
      <c r="AU24" s="514"/>
      <c r="AV24" s="514"/>
      <c r="AW24" s="514"/>
      <c r="AX24" s="514"/>
      <c r="AY24" s="514"/>
      <c r="AZ24" s="514"/>
      <c r="BA24" s="514"/>
      <c r="BB24" s="514"/>
      <c r="BC24" s="514"/>
      <c r="BD24" s="514"/>
      <c r="BE24" s="514"/>
      <c r="BF24" s="514"/>
      <c r="BG24" s="515"/>
      <c r="BH24" s="513" t="s">
        <v>415</v>
      </c>
      <c r="BI24" s="514"/>
      <c r="BJ24" s="514"/>
      <c r="BK24" s="514"/>
      <c r="BL24" s="514"/>
      <c r="BM24" s="514"/>
      <c r="BN24" s="514"/>
      <c r="BO24" s="514"/>
      <c r="BP24" s="514"/>
      <c r="BQ24" s="514"/>
      <c r="BR24" s="514"/>
      <c r="BS24" s="514"/>
      <c r="BT24" s="514"/>
      <c r="BU24" s="514"/>
      <c r="BV24" s="515"/>
      <c r="BW24" s="513" t="s">
        <v>415</v>
      </c>
      <c r="BX24" s="514"/>
      <c r="BY24" s="514"/>
      <c r="BZ24" s="514"/>
      <c r="CA24" s="514"/>
      <c r="CB24" s="514"/>
      <c r="CC24" s="514"/>
      <c r="CD24" s="514"/>
      <c r="CE24" s="514"/>
      <c r="CF24" s="514"/>
      <c r="CG24" s="514"/>
      <c r="CH24" s="514"/>
      <c r="CI24" s="515"/>
      <c r="CJ24" s="513" t="s">
        <v>415</v>
      </c>
      <c r="CK24" s="514"/>
      <c r="CL24" s="514"/>
      <c r="CM24" s="514"/>
      <c r="CN24" s="514"/>
      <c r="CO24" s="514"/>
      <c r="CP24" s="514"/>
      <c r="CQ24" s="514"/>
      <c r="CR24" s="514"/>
      <c r="CS24" s="514"/>
      <c r="CT24" s="514"/>
      <c r="CU24" s="514"/>
      <c r="CV24" s="514"/>
      <c r="CW24" s="514"/>
      <c r="CX24" s="515"/>
      <c r="CY24" s="513" t="s">
        <v>415</v>
      </c>
      <c r="CZ24" s="514"/>
      <c r="DA24" s="514"/>
      <c r="DB24" s="514"/>
      <c r="DC24" s="514"/>
      <c r="DD24" s="514"/>
      <c r="DE24" s="514"/>
      <c r="DF24" s="514"/>
      <c r="DG24" s="514"/>
      <c r="DH24" s="514"/>
      <c r="DI24" s="515"/>
      <c r="DJ24" s="526" t="s">
        <v>415</v>
      </c>
      <c r="DK24" s="527"/>
      <c r="DL24" s="527"/>
      <c r="DM24" s="527"/>
      <c r="DN24" s="527"/>
      <c r="DO24" s="527"/>
      <c r="DP24" s="527"/>
      <c r="DQ24" s="527"/>
      <c r="DR24" s="527"/>
      <c r="DS24" s="527"/>
      <c r="DT24" s="527"/>
      <c r="DU24" s="527"/>
      <c r="DV24" s="527"/>
      <c r="DW24" s="527"/>
      <c r="DX24" s="528"/>
      <c r="DY24" s="526" t="s">
        <v>415</v>
      </c>
      <c r="DZ24" s="527"/>
      <c r="EA24" s="527"/>
      <c r="EB24" s="527"/>
      <c r="EC24" s="527"/>
      <c r="ED24" s="527"/>
      <c r="EE24" s="527"/>
      <c r="EF24" s="527"/>
      <c r="EG24" s="527"/>
      <c r="EH24" s="527"/>
      <c r="EI24" s="527"/>
      <c r="EJ24" s="527"/>
      <c r="EK24" s="528"/>
      <c r="EL24" s="526" t="s">
        <v>415</v>
      </c>
      <c r="EM24" s="527"/>
      <c r="EN24" s="527"/>
      <c r="EO24" s="527"/>
      <c r="EP24" s="527"/>
      <c r="EQ24" s="527"/>
      <c r="ER24" s="527"/>
      <c r="ES24" s="527"/>
      <c r="ET24" s="527"/>
      <c r="EU24" s="527"/>
      <c r="EV24" s="527"/>
      <c r="EW24" s="527"/>
      <c r="EX24" s="527"/>
      <c r="EY24" s="527"/>
      <c r="EZ24" s="528"/>
      <c r="FA24" s="526" t="s">
        <v>415</v>
      </c>
      <c r="FB24" s="527"/>
      <c r="FC24" s="527"/>
      <c r="FD24" s="527"/>
      <c r="FE24" s="527"/>
      <c r="FF24" s="527"/>
      <c r="FG24" s="527"/>
      <c r="FH24" s="527"/>
      <c r="FI24" s="527"/>
      <c r="FJ24" s="527"/>
      <c r="FK24" s="528"/>
    </row>
    <row r="25" spans="1:167" ht="15" customHeight="1" x14ac:dyDescent="0.25">
      <c r="A25" s="198" t="s">
        <v>121</v>
      </c>
      <c r="B25" s="199"/>
      <c r="C25" s="199"/>
      <c r="D25" s="199"/>
      <c r="E25" s="199"/>
      <c r="F25" s="199"/>
      <c r="G25" s="200"/>
      <c r="H25" s="54"/>
      <c r="I25" s="532" t="s">
        <v>494</v>
      </c>
      <c r="J25" s="532"/>
      <c r="K25" s="532"/>
      <c r="L25" s="532"/>
      <c r="M25" s="532"/>
      <c r="N25" s="532"/>
      <c r="O25" s="532"/>
      <c r="P25" s="532"/>
      <c r="Q25" s="532"/>
      <c r="R25" s="532"/>
      <c r="S25" s="532"/>
      <c r="T25" s="532"/>
      <c r="U25" s="532"/>
      <c r="V25" s="532"/>
      <c r="W25" s="532"/>
      <c r="X25" s="532"/>
      <c r="Y25" s="532"/>
      <c r="Z25" s="532"/>
      <c r="AA25" s="532"/>
      <c r="AB25" s="532"/>
      <c r="AC25" s="532"/>
      <c r="AD25" s="532"/>
      <c r="AE25" s="532"/>
      <c r="AF25" s="532"/>
      <c r="AG25" s="532"/>
      <c r="AH25" s="532"/>
      <c r="AI25" s="532"/>
      <c r="AJ25" s="532"/>
      <c r="AK25" s="532"/>
      <c r="AL25" s="532"/>
      <c r="AM25" s="532"/>
      <c r="AN25" s="532"/>
      <c r="AO25" s="533"/>
      <c r="AP25" s="513" t="s">
        <v>415</v>
      </c>
      <c r="AQ25" s="514"/>
      <c r="AR25" s="514"/>
      <c r="AS25" s="514"/>
      <c r="AT25" s="514"/>
      <c r="AU25" s="514"/>
      <c r="AV25" s="514"/>
      <c r="AW25" s="514"/>
      <c r="AX25" s="514"/>
      <c r="AY25" s="514"/>
      <c r="AZ25" s="514"/>
      <c r="BA25" s="514"/>
      <c r="BB25" s="514"/>
      <c r="BC25" s="514"/>
      <c r="BD25" s="514"/>
      <c r="BE25" s="514"/>
      <c r="BF25" s="514"/>
      <c r="BG25" s="515"/>
      <c r="BH25" s="513" t="s">
        <v>415</v>
      </c>
      <c r="BI25" s="514"/>
      <c r="BJ25" s="514"/>
      <c r="BK25" s="514"/>
      <c r="BL25" s="514"/>
      <c r="BM25" s="514"/>
      <c r="BN25" s="514"/>
      <c r="BO25" s="514"/>
      <c r="BP25" s="514"/>
      <c r="BQ25" s="514"/>
      <c r="BR25" s="514"/>
      <c r="BS25" s="514"/>
      <c r="BT25" s="514"/>
      <c r="BU25" s="514"/>
      <c r="BV25" s="515"/>
      <c r="BW25" s="513" t="s">
        <v>415</v>
      </c>
      <c r="BX25" s="514"/>
      <c r="BY25" s="514"/>
      <c r="BZ25" s="514"/>
      <c r="CA25" s="514"/>
      <c r="CB25" s="514"/>
      <c r="CC25" s="514"/>
      <c r="CD25" s="514"/>
      <c r="CE25" s="514"/>
      <c r="CF25" s="514"/>
      <c r="CG25" s="514"/>
      <c r="CH25" s="514"/>
      <c r="CI25" s="515"/>
      <c r="CJ25" s="513" t="s">
        <v>415</v>
      </c>
      <c r="CK25" s="514"/>
      <c r="CL25" s="514"/>
      <c r="CM25" s="514"/>
      <c r="CN25" s="514"/>
      <c r="CO25" s="514"/>
      <c r="CP25" s="514"/>
      <c r="CQ25" s="514"/>
      <c r="CR25" s="514"/>
      <c r="CS25" s="514"/>
      <c r="CT25" s="514"/>
      <c r="CU25" s="514"/>
      <c r="CV25" s="514"/>
      <c r="CW25" s="514"/>
      <c r="CX25" s="515"/>
      <c r="CY25" s="513" t="s">
        <v>415</v>
      </c>
      <c r="CZ25" s="514"/>
      <c r="DA25" s="514"/>
      <c r="DB25" s="514"/>
      <c r="DC25" s="514"/>
      <c r="DD25" s="514"/>
      <c r="DE25" s="514"/>
      <c r="DF25" s="514"/>
      <c r="DG25" s="514"/>
      <c r="DH25" s="514"/>
      <c r="DI25" s="515"/>
      <c r="DJ25" s="526" t="s">
        <v>415</v>
      </c>
      <c r="DK25" s="527"/>
      <c r="DL25" s="527"/>
      <c r="DM25" s="527"/>
      <c r="DN25" s="527"/>
      <c r="DO25" s="527"/>
      <c r="DP25" s="527"/>
      <c r="DQ25" s="527"/>
      <c r="DR25" s="527"/>
      <c r="DS25" s="527"/>
      <c r="DT25" s="527"/>
      <c r="DU25" s="527"/>
      <c r="DV25" s="527"/>
      <c r="DW25" s="527"/>
      <c r="DX25" s="528"/>
      <c r="DY25" s="526" t="s">
        <v>415</v>
      </c>
      <c r="DZ25" s="527"/>
      <c r="EA25" s="527"/>
      <c r="EB25" s="527"/>
      <c r="EC25" s="527"/>
      <c r="ED25" s="527"/>
      <c r="EE25" s="527"/>
      <c r="EF25" s="527"/>
      <c r="EG25" s="527"/>
      <c r="EH25" s="527"/>
      <c r="EI25" s="527"/>
      <c r="EJ25" s="527"/>
      <c r="EK25" s="528"/>
      <c r="EL25" s="526" t="s">
        <v>415</v>
      </c>
      <c r="EM25" s="527"/>
      <c r="EN25" s="527"/>
      <c r="EO25" s="527"/>
      <c r="EP25" s="527"/>
      <c r="EQ25" s="527"/>
      <c r="ER25" s="527"/>
      <c r="ES25" s="527"/>
      <c r="ET25" s="527"/>
      <c r="EU25" s="527"/>
      <c r="EV25" s="527"/>
      <c r="EW25" s="527"/>
      <c r="EX25" s="527"/>
      <c r="EY25" s="527"/>
      <c r="EZ25" s="528"/>
      <c r="FA25" s="526" t="s">
        <v>415</v>
      </c>
      <c r="FB25" s="527"/>
      <c r="FC25" s="527"/>
      <c r="FD25" s="527"/>
      <c r="FE25" s="527"/>
      <c r="FF25" s="527"/>
      <c r="FG25" s="527"/>
      <c r="FH25" s="527"/>
      <c r="FI25" s="527"/>
      <c r="FJ25" s="527"/>
      <c r="FK25" s="528"/>
    </row>
    <row r="26" spans="1:167" ht="15" customHeight="1" x14ac:dyDescent="0.25">
      <c r="A26" s="198" t="s">
        <v>468</v>
      </c>
      <c r="B26" s="199"/>
      <c r="C26" s="199"/>
      <c r="D26" s="199"/>
      <c r="E26" s="199"/>
      <c r="F26" s="199"/>
      <c r="G26" s="200"/>
      <c r="H26" s="54"/>
      <c r="I26" s="532" t="s">
        <v>495</v>
      </c>
      <c r="J26" s="532"/>
      <c r="K26" s="532"/>
      <c r="L26" s="532"/>
      <c r="M26" s="532"/>
      <c r="N26" s="532"/>
      <c r="O26" s="532"/>
      <c r="P26" s="532"/>
      <c r="Q26" s="532"/>
      <c r="R26" s="532"/>
      <c r="S26" s="532"/>
      <c r="T26" s="532"/>
      <c r="U26" s="532"/>
      <c r="V26" s="532"/>
      <c r="W26" s="532"/>
      <c r="X26" s="532"/>
      <c r="Y26" s="532"/>
      <c r="Z26" s="532"/>
      <c r="AA26" s="532"/>
      <c r="AB26" s="532"/>
      <c r="AC26" s="532"/>
      <c r="AD26" s="532"/>
      <c r="AE26" s="532"/>
      <c r="AF26" s="532"/>
      <c r="AG26" s="532"/>
      <c r="AH26" s="532"/>
      <c r="AI26" s="532"/>
      <c r="AJ26" s="532"/>
      <c r="AK26" s="532"/>
      <c r="AL26" s="532"/>
      <c r="AM26" s="532"/>
      <c r="AN26" s="532"/>
      <c r="AO26" s="533"/>
      <c r="AP26" s="529" t="s">
        <v>415</v>
      </c>
      <c r="AQ26" s="530"/>
      <c r="AR26" s="530"/>
      <c r="AS26" s="530"/>
      <c r="AT26" s="530"/>
      <c r="AU26" s="530"/>
      <c r="AV26" s="530"/>
      <c r="AW26" s="530"/>
      <c r="AX26" s="530"/>
      <c r="AY26" s="530"/>
      <c r="AZ26" s="530"/>
      <c r="BA26" s="530"/>
      <c r="BB26" s="530"/>
      <c r="BC26" s="530"/>
      <c r="BD26" s="530"/>
      <c r="BE26" s="530"/>
      <c r="BF26" s="530"/>
      <c r="BG26" s="531"/>
      <c r="BH26" s="529" t="s">
        <v>415</v>
      </c>
      <c r="BI26" s="530"/>
      <c r="BJ26" s="530"/>
      <c r="BK26" s="530"/>
      <c r="BL26" s="530"/>
      <c r="BM26" s="530"/>
      <c r="BN26" s="530"/>
      <c r="BO26" s="530"/>
      <c r="BP26" s="530"/>
      <c r="BQ26" s="530"/>
      <c r="BR26" s="530"/>
      <c r="BS26" s="530"/>
      <c r="BT26" s="530"/>
      <c r="BU26" s="530"/>
      <c r="BV26" s="531"/>
      <c r="BW26" s="526" t="s">
        <v>415</v>
      </c>
      <c r="BX26" s="527"/>
      <c r="BY26" s="527"/>
      <c r="BZ26" s="527"/>
      <c r="CA26" s="527"/>
      <c r="CB26" s="527"/>
      <c r="CC26" s="527"/>
      <c r="CD26" s="527"/>
      <c r="CE26" s="527"/>
      <c r="CF26" s="527"/>
      <c r="CG26" s="527"/>
      <c r="CH26" s="527"/>
      <c r="CI26" s="528"/>
      <c r="CJ26" s="529" t="s">
        <v>415</v>
      </c>
      <c r="CK26" s="530"/>
      <c r="CL26" s="530"/>
      <c r="CM26" s="530"/>
      <c r="CN26" s="530"/>
      <c r="CO26" s="530"/>
      <c r="CP26" s="530"/>
      <c r="CQ26" s="530"/>
      <c r="CR26" s="530"/>
      <c r="CS26" s="530"/>
      <c r="CT26" s="530"/>
      <c r="CU26" s="530"/>
      <c r="CV26" s="530"/>
      <c r="CW26" s="530"/>
      <c r="CX26" s="531"/>
      <c r="CY26" s="523" t="s">
        <v>415</v>
      </c>
      <c r="CZ26" s="524"/>
      <c r="DA26" s="524"/>
      <c r="DB26" s="524"/>
      <c r="DC26" s="524"/>
      <c r="DD26" s="524"/>
      <c r="DE26" s="524"/>
      <c r="DF26" s="524"/>
      <c r="DG26" s="524"/>
      <c r="DH26" s="524"/>
      <c r="DI26" s="525"/>
      <c r="DJ26" s="526" t="s">
        <v>415</v>
      </c>
      <c r="DK26" s="527"/>
      <c r="DL26" s="527"/>
      <c r="DM26" s="527"/>
      <c r="DN26" s="527"/>
      <c r="DO26" s="527"/>
      <c r="DP26" s="527"/>
      <c r="DQ26" s="527"/>
      <c r="DR26" s="527"/>
      <c r="DS26" s="527"/>
      <c r="DT26" s="527"/>
      <c r="DU26" s="527"/>
      <c r="DV26" s="527"/>
      <c r="DW26" s="527"/>
      <c r="DX26" s="528"/>
      <c r="DY26" s="526" t="s">
        <v>415</v>
      </c>
      <c r="DZ26" s="527"/>
      <c r="EA26" s="527"/>
      <c r="EB26" s="527"/>
      <c r="EC26" s="527"/>
      <c r="ED26" s="527"/>
      <c r="EE26" s="527"/>
      <c r="EF26" s="527"/>
      <c r="EG26" s="527"/>
      <c r="EH26" s="527"/>
      <c r="EI26" s="527"/>
      <c r="EJ26" s="527"/>
      <c r="EK26" s="528"/>
      <c r="EL26" s="526" t="s">
        <v>415</v>
      </c>
      <c r="EM26" s="527"/>
      <c r="EN26" s="527"/>
      <c r="EO26" s="527"/>
      <c r="EP26" s="527"/>
      <c r="EQ26" s="527"/>
      <c r="ER26" s="527"/>
      <c r="ES26" s="527"/>
      <c r="ET26" s="527"/>
      <c r="EU26" s="527"/>
      <c r="EV26" s="527"/>
      <c r="EW26" s="527"/>
      <c r="EX26" s="527"/>
      <c r="EY26" s="527"/>
      <c r="EZ26" s="528"/>
      <c r="FA26" s="526" t="s">
        <v>415</v>
      </c>
      <c r="FB26" s="527"/>
      <c r="FC26" s="527"/>
      <c r="FD26" s="527"/>
      <c r="FE26" s="527"/>
      <c r="FF26" s="527"/>
      <c r="FG26" s="527"/>
      <c r="FH26" s="527"/>
      <c r="FI26" s="527"/>
      <c r="FJ26" s="527"/>
      <c r="FK26" s="528"/>
    </row>
    <row r="27" spans="1:167" ht="30" customHeight="1" x14ac:dyDescent="0.25">
      <c r="A27" s="198" t="s">
        <v>798</v>
      </c>
      <c r="B27" s="199"/>
      <c r="C27" s="199"/>
      <c r="D27" s="199"/>
      <c r="E27" s="199"/>
      <c r="F27" s="199"/>
      <c r="G27" s="200"/>
      <c r="H27" s="54"/>
      <c r="I27" s="539" t="s">
        <v>801</v>
      </c>
      <c r="J27" s="532"/>
      <c r="K27" s="532"/>
      <c r="L27" s="532"/>
      <c r="M27" s="532"/>
      <c r="N27" s="532"/>
      <c r="O27" s="532"/>
      <c r="P27" s="532"/>
      <c r="Q27" s="532"/>
      <c r="R27" s="532"/>
      <c r="S27" s="532"/>
      <c r="T27" s="532"/>
      <c r="U27" s="532"/>
      <c r="V27" s="532"/>
      <c r="W27" s="532"/>
      <c r="X27" s="532"/>
      <c r="Y27" s="532"/>
      <c r="Z27" s="532"/>
      <c r="AA27" s="532"/>
      <c r="AB27" s="532"/>
      <c r="AC27" s="532"/>
      <c r="AD27" s="532"/>
      <c r="AE27" s="532"/>
      <c r="AF27" s="532"/>
      <c r="AG27" s="532"/>
      <c r="AH27" s="532"/>
      <c r="AI27" s="532"/>
      <c r="AJ27" s="532"/>
      <c r="AK27" s="532"/>
      <c r="AL27" s="532"/>
      <c r="AM27" s="532"/>
      <c r="AN27" s="532"/>
      <c r="AO27" s="533"/>
      <c r="AP27" s="529">
        <f>Приложение21!DH29</f>
        <v>5</v>
      </c>
      <c r="AQ27" s="530"/>
      <c r="AR27" s="530"/>
      <c r="AS27" s="530"/>
      <c r="AT27" s="530"/>
      <c r="AU27" s="530"/>
      <c r="AV27" s="530"/>
      <c r="AW27" s="530"/>
      <c r="AX27" s="530"/>
      <c r="AY27" s="530"/>
      <c r="AZ27" s="530"/>
      <c r="BA27" s="530"/>
      <c r="BB27" s="530"/>
      <c r="BC27" s="530"/>
      <c r="BD27" s="530"/>
      <c r="BE27" s="530"/>
      <c r="BF27" s="530"/>
      <c r="BG27" s="531"/>
      <c r="BH27" s="529">
        <f>Приложение21!BY29</f>
        <v>1.0449999999999999</v>
      </c>
      <c r="BI27" s="530"/>
      <c r="BJ27" s="530"/>
      <c r="BK27" s="530"/>
      <c r="BL27" s="530"/>
      <c r="BM27" s="530"/>
      <c r="BN27" s="530"/>
      <c r="BO27" s="530"/>
      <c r="BP27" s="530"/>
      <c r="BQ27" s="530"/>
      <c r="BR27" s="530"/>
      <c r="BS27" s="530"/>
      <c r="BT27" s="530"/>
      <c r="BU27" s="530"/>
      <c r="BV27" s="531"/>
      <c r="BW27" s="526" t="s">
        <v>36</v>
      </c>
      <c r="BX27" s="527"/>
      <c r="BY27" s="527"/>
      <c r="BZ27" s="527"/>
      <c r="CA27" s="527"/>
      <c r="CB27" s="527"/>
      <c r="CC27" s="527"/>
      <c r="CD27" s="527"/>
      <c r="CE27" s="527"/>
      <c r="CF27" s="527"/>
      <c r="CG27" s="527"/>
      <c r="CH27" s="527"/>
      <c r="CI27" s="528"/>
      <c r="CJ27" s="529">
        <f>Приложение21!CN29</f>
        <v>2.7922400000000001</v>
      </c>
      <c r="CK27" s="530"/>
      <c r="CL27" s="530"/>
      <c r="CM27" s="530"/>
      <c r="CN27" s="530"/>
      <c r="CO27" s="530"/>
      <c r="CP27" s="530"/>
      <c r="CQ27" s="530"/>
      <c r="CR27" s="530"/>
      <c r="CS27" s="530"/>
      <c r="CT27" s="530"/>
      <c r="CU27" s="530"/>
      <c r="CV27" s="530"/>
      <c r="CW27" s="530"/>
      <c r="CX27" s="531"/>
      <c r="CY27" s="523">
        <f>Приложение21!DZ29</f>
        <v>1.7906770191674068</v>
      </c>
      <c r="CZ27" s="524"/>
      <c r="DA27" s="524"/>
      <c r="DB27" s="524"/>
      <c r="DC27" s="524"/>
      <c r="DD27" s="524"/>
      <c r="DE27" s="524"/>
      <c r="DF27" s="524"/>
      <c r="DG27" s="524"/>
      <c r="DH27" s="524"/>
      <c r="DI27" s="525"/>
      <c r="DJ27" s="526" t="s">
        <v>415</v>
      </c>
      <c r="DK27" s="527"/>
      <c r="DL27" s="527"/>
      <c r="DM27" s="527"/>
      <c r="DN27" s="527"/>
      <c r="DO27" s="527"/>
      <c r="DP27" s="527"/>
      <c r="DQ27" s="527"/>
      <c r="DR27" s="527"/>
      <c r="DS27" s="527"/>
      <c r="DT27" s="527"/>
      <c r="DU27" s="527"/>
      <c r="DV27" s="527"/>
      <c r="DW27" s="527"/>
      <c r="DX27" s="528"/>
      <c r="DY27" s="526" t="s">
        <v>415</v>
      </c>
      <c r="DZ27" s="527"/>
      <c r="EA27" s="527"/>
      <c r="EB27" s="527"/>
      <c r="EC27" s="527"/>
      <c r="ED27" s="527"/>
      <c r="EE27" s="527"/>
      <c r="EF27" s="527"/>
      <c r="EG27" s="527"/>
      <c r="EH27" s="527"/>
      <c r="EI27" s="527"/>
      <c r="EJ27" s="527"/>
      <c r="EK27" s="528"/>
      <c r="EL27" s="526" t="s">
        <v>415</v>
      </c>
      <c r="EM27" s="527"/>
      <c r="EN27" s="527"/>
      <c r="EO27" s="527"/>
      <c r="EP27" s="527"/>
      <c r="EQ27" s="527"/>
      <c r="ER27" s="527"/>
      <c r="ES27" s="527"/>
      <c r="ET27" s="527"/>
      <c r="EU27" s="527"/>
      <c r="EV27" s="527"/>
      <c r="EW27" s="527"/>
      <c r="EX27" s="527"/>
      <c r="EY27" s="527"/>
      <c r="EZ27" s="528"/>
      <c r="FA27" s="526" t="s">
        <v>415</v>
      </c>
      <c r="FB27" s="527"/>
      <c r="FC27" s="527"/>
      <c r="FD27" s="527"/>
      <c r="FE27" s="527"/>
      <c r="FF27" s="527"/>
      <c r="FG27" s="527"/>
      <c r="FH27" s="527"/>
      <c r="FI27" s="527"/>
      <c r="FJ27" s="527"/>
      <c r="FK27" s="528"/>
    </row>
    <row r="28" spans="1:167" ht="60.75" customHeight="1" x14ac:dyDescent="0.25">
      <c r="A28" s="198" t="s">
        <v>799</v>
      </c>
      <c r="B28" s="199"/>
      <c r="C28" s="199"/>
      <c r="D28" s="199"/>
      <c r="E28" s="199"/>
      <c r="F28" s="199"/>
      <c r="G28" s="200"/>
      <c r="H28" s="54"/>
      <c r="I28" s="539" t="s">
        <v>797</v>
      </c>
      <c r="J28" s="532"/>
      <c r="K28" s="532"/>
      <c r="L28" s="532"/>
      <c r="M28" s="532"/>
      <c r="N28" s="532"/>
      <c r="O28" s="532"/>
      <c r="P28" s="532"/>
      <c r="Q28" s="532"/>
      <c r="R28" s="532"/>
      <c r="S28" s="532"/>
      <c r="T28" s="532"/>
      <c r="U28" s="532"/>
      <c r="V28" s="532"/>
      <c r="W28" s="532"/>
      <c r="X28" s="532"/>
      <c r="Y28" s="532"/>
      <c r="Z28" s="532"/>
      <c r="AA28" s="532"/>
      <c r="AB28" s="532"/>
      <c r="AC28" s="532"/>
      <c r="AD28" s="532"/>
      <c r="AE28" s="532"/>
      <c r="AF28" s="532"/>
      <c r="AG28" s="532"/>
      <c r="AH28" s="532"/>
      <c r="AI28" s="532"/>
      <c r="AJ28" s="532"/>
      <c r="AK28" s="532"/>
      <c r="AL28" s="532"/>
      <c r="AM28" s="532"/>
      <c r="AN28" s="532"/>
      <c r="AO28" s="533"/>
      <c r="AP28" s="529" t="s">
        <v>415</v>
      </c>
      <c r="AQ28" s="530"/>
      <c r="AR28" s="530"/>
      <c r="AS28" s="530"/>
      <c r="AT28" s="530"/>
      <c r="AU28" s="530"/>
      <c r="AV28" s="530"/>
      <c r="AW28" s="530"/>
      <c r="AX28" s="530"/>
      <c r="AY28" s="530"/>
      <c r="AZ28" s="530"/>
      <c r="BA28" s="530"/>
      <c r="BB28" s="530"/>
      <c r="BC28" s="530"/>
      <c r="BD28" s="530"/>
      <c r="BE28" s="530"/>
      <c r="BF28" s="530"/>
      <c r="BG28" s="531"/>
      <c r="BH28" s="529">
        <f>Приложение21!BY33</f>
        <v>0.69599999999999995</v>
      </c>
      <c r="BI28" s="530"/>
      <c r="BJ28" s="530"/>
      <c r="BK28" s="530"/>
      <c r="BL28" s="530"/>
      <c r="BM28" s="530"/>
      <c r="BN28" s="530"/>
      <c r="BO28" s="530"/>
      <c r="BP28" s="530"/>
      <c r="BQ28" s="530"/>
      <c r="BR28" s="530"/>
      <c r="BS28" s="530"/>
      <c r="BT28" s="530"/>
      <c r="BU28" s="530"/>
      <c r="BV28" s="531"/>
      <c r="BW28" s="526" t="s">
        <v>36</v>
      </c>
      <c r="BX28" s="527"/>
      <c r="BY28" s="527"/>
      <c r="BZ28" s="527"/>
      <c r="CA28" s="527"/>
      <c r="CB28" s="527"/>
      <c r="CC28" s="527"/>
      <c r="CD28" s="527"/>
      <c r="CE28" s="527"/>
      <c r="CF28" s="527"/>
      <c r="CG28" s="527"/>
      <c r="CH28" s="527"/>
      <c r="CI28" s="528"/>
      <c r="CJ28" s="529">
        <f>Приложение21!CN33</f>
        <v>1.859712</v>
      </c>
      <c r="CK28" s="530"/>
      <c r="CL28" s="530"/>
      <c r="CM28" s="530"/>
      <c r="CN28" s="530"/>
      <c r="CO28" s="530"/>
      <c r="CP28" s="530"/>
      <c r="CQ28" s="530"/>
      <c r="CR28" s="530"/>
      <c r="CS28" s="530"/>
      <c r="CT28" s="530"/>
      <c r="CU28" s="530"/>
      <c r="CV28" s="530"/>
      <c r="CW28" s="530"/>
      <c r="CX28" s="531"/>
      <c r="CY28" s="523" t="s">
        <v>415</v>
      </c>
      <c r="CZ28" s="524"/>
      <c r="DA28" s="524"/>
      <c r="DB28" s="524"/>
      <c r="DC28" s="524"/>
      <c r="DD28" s="524"/>
      <c r="DE28" s="524"/>
      <c r="DF28" s="524"/>
      <c r="DG28" s="524"/>
      <c r="DH28" s="524"/>
      <c r="DI28" s="525"/>
      <c r="DJ28" s="526" t="s">
        <v>415</v>
      </c>
      <c r="DK28" s="527"/>
      <c r="DL28" s="527"/>
      <c r="DM28" s="527"/>
      <c r="DN28" s="527"/>
      <c r="DO28" s="527"/>
      <c r="DP28" s="527"/>
      <c r="DQ28" s="527"/>
      <c r="DR28" s="527"/>
      <c r="DS28" s="527"/>
      <c r="DT28" s="527"/>
      <c r="DU28" s="527"/>
      <c r="DV28" s="527"/>
      <c r="DW28" s="527"/>
      <c r="DX28" s="528"/>
      <c r="DY28" s="526" t="s">
        <v>415</v>
      </c>
      <c r="DZ28" s="527"/>
      <c r="EA28" s="527"/>
      <c r="EB28" s="527"/>
      <c r="EC28" s="527"/>
      <c r="ED28" s="527"/>
      <c r="EE28" s="527"/>
      <c r="EF28" s="527"/>
      <c r="EG28" s="527"/>
      <c r="EH28" s="527"/>
      <c r="EI28" s="527"/>
      <c r="EJ28" s="527"/>
      <c r="EK28" s="528"/>
      <c r="EL28" s="526" t="s">
        <v>415</v>
      </c>
      <c r="EM28" s="527"/>
      <c r="EN28" s="527"/>
      <c r="EO28" s="527"/>
      <c r="EP28" s="527"/>
      <c r="EQ28" s="527"/>
      <c r="ER28" s="527"/>
      <c r="ES28" s="527"/>
      <c r="ET28" s="527"/>
      <c r="EU28" s="527"/>
      <c r="EV28" s="527"/>
      <c r="EW28" s="527"/>
      <c r="EX28" s="527"/>
      <c r="EY28" s="527"/>
      <c r="EZ28" s="528"/>
      <c r="FA28" s="526" t="s">
        <v>415</v>
      </c>
      <c r="FB28" s="527"/>
      <c r="FC28" s="527"/>
      <c r="FD28" s="527"/>
      <c r="FE28" s="527"/>
      <c r="FF28" s="527"/>
      <c r="FG28" s="527"/>
      <c r="FH28" s="527"/>
      <c r="FI28" s="527"/>
      <c r="FJ28" s="527"/>
      <c r="FK28" s="528"/>
    </row>
    <row r="29" spans="1:167" ht="15" customHeight="1" x14ac:dyDescent="0.25">
      <c r="A29" s="198" t="s">
        <v>800</v>
      </c>
      <c r="B29" s="199"/>
      <c r="C29" s="199"/>
      <c r="D29" s="199"/>
      <c r="E29" s="199"/>
      <c r="F29" s="199"/>
      <c r="G29" s="200"/>
      <c r="H29" s="54"/>
      <c r="I29" s="532" t="s">
        <v>783</v>
      </c>
      <c r="J29" s="532"/>
      <c r="K29" s="532"/>
      <c r="L29" s="532"/>
      <c r="M29" s="532"/>
      <c r="N29" s="532"/>
      <c r="O29" s="532"/>
      <c r="P29" s="532"/>
      <c r="Q29" s="532"/>
      <c r="R29" s="532"/>
      <c r="S29" s="532"/>
      <c r="T29" s="532"/>
      <c r="U29" s="532"/>
      <c r="V29" s="532"/>
      <c r="W29" s="532"/>
      <c r="X29" s="532"/>
      <c r="Y29" s="532"/>
      <c r="Z29" s="532"/>
      <c r="AA29" s="532"/>
      <c r="AB29" s="532"/>
      <c r="AC29" s="532"/>
      <c r="AD29" s="532"/>
      <c r="AE29" s="532"/>
      <c r="AF29" s="532"/>
      <c r="AG29" s="532"/>
      <c r="AH29" s="532"/>
      <c r="AI29" s="532"/>
      <c r="AJ29" s="532"/>
      <c r="AK29" s="532"/>
      <c r="AL29" s="532"/>
      <c r="AM29" s="532"/>
      <c r="AN29" s="532"/>
      <c r="AO29" s="533"/>
      <c r="AP29" s="529" t="s">
        <v>415</v>
      </c>
      <c r="AQ29" s="530"/>
      <c r="AR29" s="530"/>
      <c r="AS29" s="530"/>
      <c r="AT29" s="530"/>
      <c r="AU29" s="530"/>
      <c r="AV29" s="530"/>
      <c r="AW29" s="530"/>
      <c r="AX29" s="530"/>
      <c r="AY29" s="530"/>
      <c r="AZ29" s="530"/>
      <c r="BA29" s="530"/>
      <c r="BB29" s="530"/>
      <c r="BC29" s="530"/>
      <c r="BD29" s="530"/>
      <c r="BE29" s="530"/>
      <c r="BF29" s="530"/>
      <c r="BG29" s="531"/>
      <c r="BH29" s="529">
        <f>Приложение21!BY34</f>
        <v>0.34799999999999998</v>
      </c>
      <c r="BI29" s="530"/>
      <c r="BJ29" s="530"/>
      <c r="BK29" s="530"/>
      <c r="BL29" s="530"/>
      <c r="BM29" s="530"/>
      <c r="BN29" s="530"/>
      <c r="BO29" s="530"/>
      <c r="BP29" s="530"/>
      <c r="BQ29" s="530"/>
      <c r="BR29" s="530"/>
      <c r="BS29" s="530"/>
      <c r="BT29" s="530"/>
      <c r="BU29" s="530"/>
      <c r="BV29" s="531"/>
      <c r="BW29" s="526" t="s">
        <v>36</v>
      </c>
      <c r="BX29" s="527"/>
      <c r="BY29" s="527"/>
      <c r="BZ29" s="527"/>
      <c r="CA29" s="527"/>
      <c r="CB29" s="527"/>
      <c r="CC29" s="527"/>
      <c r="CD29" s="527"/>
      <c r="CE29" s="527"/>
      <c r="CF29" s="527"/>
      <c r="CG29" s="527"/>
      <c r="CH29" s="527"/>
      <c r="CI29" s="528"/>
      <c r="CJ29" s="529">
        <f>Приложение21!CN34</f>
        <v>0.92985600000000002</v>
      </c>
      <c r="CK29" s="530"/>
      <c r="CL29" s="530"/>
      <c r="CM29" s="530"/>
      <c r="CN29" s="530"/>
      <c r="CO29" s="530"/>
      <c r="CP29" s="530"/>
      <c r="CQ29" s="530"/>
      <c r="CR29" s="530"/>
      <c r="CS29" s="530"/>
      <c r="CT29" s="530"/>
      <c r="CU29" s="530"/>
      <c r="CV29" s="530"/>
      <c r="CW29" s="530"/>
      <c r="CX29" s="531"/>
      <c r="CY29" s="523" t="s">
        <v>415</v>
      </c>
      <c r="CZ29" s="524"/>
      <c r="DA29" s="524"/>
      <c r="DB29" s="524"/>
      <c r="DC29" s="524"/>
      <c r="DD29" s="524"/>
      <c r="DE29" s="524"/>
      <c r="DF29" s="524"/>
      <c r="DG29" s="524"/>
      <c r="DH29" s="524"/>
      <c r="DI29" s="525"/>
      <c r="DJ29" s="526" t="s">
        <v>415</v>
      </c>
      <c r="DK29" s="527"/>
      <c r="DL29" s="527"/>
      <c r="DM29" s="527"/>
      <c r="DN29" s="527"/>
      <c r="DO29" s="527"/>
      <c r="DP29" s="527"/>
      <c r="DQ29" s="527"/>
      <c r="DR29" s="527"/>
      <c r="DS29" s="527"/>
      <c r="DT29" s="527"/>
      <c r="DU29" s="527"/>
      <c r="DV29" s="527"/>
      <c r="DW29" s="527"/>
      <c r="DX29" s="528"/>
      <c r="DY29" s="526" t="s">
        <v>415</v>
      </c>
      <c r="DZ29" s="527"/>
      <c r="EA29" s="527"/>
      <c r="EB29" s="527"/>
      <c r="EC29" s="527"/>
      <c r="ED29" s="527"/>
      <c r="EE29" s="527"/>
      <c r="EF29" s="527"/>
      <c r="EG29" s="527"/>
      <c r="EH29" s="527"/>
      <c r="EI29" s="527"/>
      <c r="EJ29" s="527"/>
      <c r="EK29" s="528"/>
      <c r="EL29" s="526" t="s">
        <v>415</v>
      </c>
      <c r="EM29" s="527"/>
      <c r="EN29" s="527"/>
      <c r="EO29" s="527"/>
      <c r="EP29" s="527"/>
      <c r="EQ29" s="527"/>
      <c r="ER29" s="527"/>
      <c r="ES29" s="527"/>
      <c r="ET29" s="527"/>
      <c r="EU29" s="527"/>
      <c r="EV29" s="527"/>
      <c r="EW29" s="527"/>
      <c r="EX29" s="527"/>
      <c r="EY29" s="527"/>
      <c r="EZ29" s="528"/>
      <c r="FA29" s="526" t="s">
        <v>415</v>
      </c>
      <c r="FB29" s="527"/>
      <c r="FC29" s="527"/>
      <c r="FD29" s="527"/>
      <c r="FE29" s="527"/>
      <c r="FF29" s="527"/>
      <c r="FG29" s="527"/>
      <c r="FH29" s="527"/>
      <c r="FI29" s="527"/>
      <c r="FJ29" s="527"/>
      <c r="FK29" s="528"/>
    </row>
    <row r="30" spans="1:167" ht="15" customHeight="1" x14ac:dyDescent="0.25">
      <c r="A30" s="198" t="s">
        <v>470</v>
      </c>
      <c r="B30" s="199"/>
      <c r="C30" s="199"/>
      <c r="D30" s="199"/>
      <c r="E30" s="199"/>
      <c r="F30" s="199"/>
      <c r="G30" s="200"/>
      <c r="H30" s="54"/>
      <c r="I30" s="532" t="s">
        <v>496</v>
      </c>
      <c r="J30" s="532"/>
      <c r="K30" s="532"/>
      <c r="L30" s="532"/>
      <c r="M30" s="532"/>
      <c r="N30" s="532"/>
      <c r="O30" s="532"/>
      <c r="P30" s="532"/>
      <c r="Q30" s="532"/>
      <c r="R30" s="532"/>
      <c r="S30" s="532"/>
      <c r="T30" s="532"/>
      <c r="U30" s="532"/>
      <c r="V30" s="532"/>
      <c r="W30" s="532"/>
      <c r="X30" s="532"/>
      <c r="Y30" s="532"/>
      <c r="Z30" s="532"/>
      <c r="AA30" s="532"/>
      <c r="AB30" s="532"/>
      <c r="AC30" s="532"/>
      <c r="AD30" s="532"/>
      <c r="AE30" s="532"/>
      <c r="AF30" s="532"/>
      <c r="AG30" s="532"/>
      <c r="AH30" s="532"/>
      <c r="AI30" s="532"/>
      <c r="AJ30" s="532"/>
      <c r="AK30" s="532"/>
      <c r="AL30" s="532"/>
      <c r="AM30" s="532"/>
      <c r="AN30" s="532"/>
      <c r="AO30" s="533"/>
      <c r="AP30" s="513" t="s">
        <v>415</v>
      </c>
      <c r="AQ30" s="514"/>
      <c r="AR30" s="514"/>
      <c r="AS30" s="514"/>
      <c r="AT30" s="514"/>
      <c r="AU30" s="514"/>
      <c r="AV30" s="514"/>
      <c r="AW30" s="514"/>
      <c r="AX30" s="514"/>
      <c r="AY30" s="514"/>
      <c r="AZ30" s="514"/>
      <c r="BA30" s="514"/>
      <c r="BB30" s="514"/>
      <c r="BC30" s="514"/>
      <c r="BD30" s="514"/>
      <c r="BE30" s="514"/>
      <c r="BF30" s="514"/>
      <c r="BG30" s="515"/>
      <c r="BH30" s="513" t="s">
        <v>415</v>
      </c>
      <c r="BI30" s="514"/>
      <c r="BJ30" s="514"/>
      <c r="BK30" s="514"/>
      <c r="BL30" s="514"/>
      <c r="BM30" s="514"/>
      <c r="BN30" s="514"/>
      <c r="BO30" s="514"/>
      <c r="BP30" s="514"/>
      <c r="BQ30" s="514"/>
      <c r="BR30" s="514"/>
      <c r="BS30" s="514"/>
      <c r="BT30" s="514"/>
      <c r="BU30" s="514"/>
      <c r="BV30" s="515"/>
      <c r="BW30" s="513" t="s">
        <v>415</v>
      </c>
      <c r="BX30" s="514"/>
      <c r="BY30" s="514"/>
      <c r="BZ30" s="514"/>
      <c r="CA30" s="514"/>
      <c r="CB30" s="514"/>
      <c r="CC30" s="514"/>
      <c r="CD30" s="514"/>
      <c r="CE30" s="514"/>
      <c r="CF30" s="514"/>
      <c r="CG30" s="514"/>
      <c r="CH30" s="514"/>
      <c r="CI30" s="515"/>
      <c r="CJ30" s="513" t="s">
        <v>415</v>
      </c>
      <c r="CK30" s="514"/>
      <c r="CL30" s="514"/>
      <c r="CM30" s="514"/>
      <c r="CN30" s="514"/>
      <c r="CO30" s="514"/>
      <c r="CP30" s="514"/>
      <c r="CQ30" s="514"/>
      <c r="CR30" s="514"/>
      <c r="CS30" s="514"/>
      <c r="CT30" s="514"/>
      <c r="CU30" s="514"/>
      <c r="CV30" s="514"/>
      <c r="CW30" s="514"/>
      <c r="CX30" s="515"/>
      <c r="CY30" s="513" t="s">
        <v>415</v>
      </c>
      <c r="CZ30" s="514"/>
      <c r="DA30" s="514"/>
      <c r="DB30" s="514"/>
      <c r="DC30" s="514"/>
      <c r="DD30" s="514"/>
      <c r="DE30" s="514"/>
      <c r="DF30" s="514"/>
      <c r="DG30" s="514"/>
      <c r="DH30" s="514"/>
      <c r="DI30" s="515"/>
      <c r="DJ30" s="526" t="s">
        <v>415</v>
      </c>
      <c r="DK30" s="527"/>
      <c r="DL30" s="527"/>
      <c r="DM30" s="527"/>
      <c r="DN30" s="527"/>
      <c r="DO30" s="527"/>
      <c r="DP30" s="527"/>
      <c r="DQ30" s="527"/>
      <c r="DR30" s="527"/>
      <c r="DS30" s="527"/>
      <c r="DT30" s="527"/>
      <c r="DU30" s="527"/>
      <c r="DV30" s="527"/>
      <c r="DW30" s="527"/>
      <c r="DX30" s="528"/>
      <c r="DY30" s="526" t="s">
        <v>415</v>
      </c>
      <c r="DZ30" s="527"/>
      <c r="EA30" s="527"/>
      <c r="EB30" s="527"/>
      <c r="EC30" s="527"/>
      <c r="ED30" s="527"/>
      <c r="EE30" s="527"/>
      <c r="EF30" s="527"/>
      <c r="EG30" s="527"/>
      <c r="EH30" s="527"/>
      <c r="EI30" s="527"/>
      <c r="EJ30" s="527"/>
      <c r="EK30" s="528"/>
      <c r="EL30" s="526" t="s">
        <v>415</v>
      </c>
      <c r="EM30" s="527"/>
      <c r="EN30" s="527"/>
      <c r="EO30" s="527"/>
      <c r="EP30" s="527"/>
      <c r="EQ30" s="527"/>
      <c r="ER30" s="527"/>
      <c r="ES30" s="527"/>
      <c r="ET30" s="527"/>
      <c r="EU30" s="527"/>
      <c r="EV30" s="527"/>
      <c r="EW30" s="527"/>
      <c r="EX30" s="527"/>
      <c r="EY30" s="527"/>
      <c r="EZ30" s="528"/>
      <c r="FA30" s="526" t="s">
        <v>415</v>
      </c>
      <c r="FB30" s="527"/>
      <c r="FC30" s="527"/>
      <c r="FD30" s="527"/>
      <c r="FE30" s="527"/>
      <c r="FF30" s="527"/>
      <c r="FG30" s="527"/>
      <c r="FH30" s="527"/>
      <c r="FI30" s="527"/>
      <c r="FJ30" s="527"/>
      <c r="FK30" s="528"/>
    </row>
    <row r="31" spans="1:167" x14ac:dyDescent="0.25">
      <c r="A31" s="198" t="s">
        <v>472</v>
      </c>
      <c r="B31" s="199"/>
      <c r="C31" s="199"/>
      <c r="D31" s="199"/>
      <c r="E31" s="199"/>
      <c r="F31" s="199"/>
      <c r="G31" s="200"/>
      <c r="H31" s="54"/>
      <c r="I31" s="532" t="s">
        <v>254</v>
      </c>
      <c r="J31" s="532"/>
      <c r="K31" s="532"/>
      <c r="L31" s="532"/>
      <c r="M31" s="532"/>
      <c r="N31" s="532"/>
      <c r="O31" s="532"/>
      <c r="P31" s="532"/>
      <c r="Q31" s="532"/>
      <c r="R31" s="532"/>
      <c r="S31" s="532"/>
      <c r="T31" s="532"/>
      <c r="U31" s="532"/>
      <c r="V31" s="532"/>
      <c r="W31" s="532"/>
      <c r="X31" s="532"/>
      <c r="Y31" s="532"/>
      <c r="Z31" s="532"/>
      <c r="AA31" s="532"/>
      <c r="AB31" s="532"/>
      <c r="AC31" s="532"/>
      <c r="AD31" s="532"/>
      <c r="AE31" s="532"/>
      <c r="AF31" s="532"/>
      <c r="AG31" s="532"/>
      <c r="AH31" s="532"/>
      <c r="AI31" s="532"/>
      <c r="AJ31" s="532"/>
      <c r="AK31" s="532"/>
      <c r="AL31" s="532"/>
      <c r="AM31" s="532"/>
      <c r="AN31" s="532"/>
      <c r="AO31" s="533"/>
      <c r="AP31" s="529">
        <f>SUM(AP16,AP22,AP27)</f>
        <v>26.6</v>
      </c>
      <c r="AQ31" s="530"/>
      <c r="AR31" s="530"/>
      <c r="AS31" s="530"/>
      <c r="AT31" s="530"/>
      <c r="AU31" s="530"/>
      <c r="AV31" s="530"/>
      <c r="AW31" s="530"/>
      <c r="AX31" s="530"/>
      <c r="AY31" s="530"/>
      <c r="AZ31" s="530"/>
      <c r="BA31" s="530"/>
      <c r="BB31" s="530"/>
      <c r="BC31" s="530"/>
      <c r="BD31" s="530"/>
      <c r="BE31" s="530"/>
      <c r="BF31" s="530"/>
      <c r="BG31" s="531"/>
      <c r="BH31" s="540">
        <f>Приложение21!BY36</f>
        <v>2.4238445409999997E-3</v>
      </c>
      <c r="BI31" s="541"/>
      <c r="BJ31" s="541"/>
      <c r="BK31" s="541"/>
      <c r="BL31" s="541"/>
      <c r="BM31" s="541"/>
      <c r="BN31" s="541"/>
      <c r="BO31" s="541"/>
      <c r="BP31" s="541"/>
      <c r="BQ31" s="541"/>
      <c r="BR31" s="541"/>
      <c r="BS31" s="541"/>
      <c r="BT31" s="541"/>
      <c r="BU31" s="541"/>
      <c r="BV31" s="542"/>
      <c r="BW31" s="526" t="s">
        <v>514</v>
      </c>
      <c r="BX31" s="527"/>
      <c r="BY31" s="527"/>
      <c r="BZ31" s="527"/>
      <c r="CA31" s="527"/>
      <c r="CB31" s="527"/>
      <c r="CC31" s="527"/>
      <c r="CD31" s="527"/>
      <c r="CE31" s="527"/>
      <c r="CF31" s="527"/>
      <c r="CG31" s="527"/>
      <c r="CH31" s="527"/>
      <c r="CI31" s="528"/>
      <c r="CJ31" s="529">
        <f>SUM(CJ16,CJ22,CJ27,CJ28,CJ29)</f>
        <v>30.761056600000003</v>
      </c>
      <c r="CK31" s="530"/>
      <c r="CL31" s="530"/>
      <c r="CM31" s="530"/>
      <c r="CN31" s="530"/>
      <c r="CO31" s="530"/>
      <c r="CP31" s="530"/>
      <c r="CQ31" s="530"/>
      <c r="CR31" s="530"/>
      <c r="CS31" s="530"/>
      <c r="CT31" s="530"/>
      <c r="CU31" s="530"/>
      <c r="CV31" s="530"/>
      <c r="CW31" s="530"/>
      <c r="CX31" s="531"/>
      <c r="CY31" s="523" t="s">
        <v>415</v>
      </c>
      <c r="CZ31" s="524"/>
      <c r="DA31" s="524"/>
      <c r="DB31" s="524"/>
      <c r="DC31" s="524"/>
      <c r="DD31" s="524"/>
      <c r="DE31" s="524"/>
      <c r="DF31" s="524"/>
      <c r="DG31" s="524"/>
      <c r="DH31" s="524"/>
      <c r="DI31" s="525"/>
      <c r="DJ31" s="526" t="s">
        <v>415</v>
      </c>
      <c r="DK31" s="527"/>
      <c r="DL31" s="527"/>
      <c r="DM31" s="527"/>
      <c r="DN31" s="527"/>
      <c r="DO31" s="527"/>
      <c r="DP31" s="527"/>
      <c r="DQ31" s="527"/>
      <c r="DR31" s="527"/>
      <c r="DS31" s="527"/>
      <c r="DT31" s="527"/>
      <c r="DU31" s="527"/>
      <c r="DV31" s="527"/>
      <c r="DW31" s="527"/>
      <c r="DX31" s="528"/>
      <c r="DY31" s="526" t="s">
        <v>415</v>
      </c>
      <c r="DZ31" s="527"/>
      <c r="EA31" s="527"/>
      <c r="EB31" s="527"/>
      <c r="EC31" s="527"/>
      <c r="ED31" s="527"/>
      <c r="EE31" s="527"/>
      <c r="EF31" s="527"/>
      <c r="EG31" s="527"/>
      <c r="EH31" s="527"/>
      <c r="EI31" s="527"/>
      <c r="EJ31" s="527"/>
      <c r="EK31" s="528"/>
      <c r="EL31" s="526" t="s">
        <v>415</v>
      </c>
      <c r="EM31" s="527"/>
      <c r="EN31" s="527"/>
      <c r="EO31" s="527"/>
      <c r="EP31" s="527"/>
      <c r="EQ31" s="527"/>
      <c r="ER31" s="527"/>
      <c r="ES31" s="527"/>
      <c r="ET31" s="527"/>
      <c r="EU31" s="527"/>
      <c r="EV31" s="527"/>
      <c r="EW31" s="527"/>
      <c r="EX31" s="527"/>
      <c r="EY31" s="527"/>
      <c r="EZ31" s="528"/>
      <c r="FA31" s="526" t="s">
        <v>415</v>
      </c>
      <c r="FB31" s="527"/>
      <c r="FC31" s="527"/>
      <c r="FD31" s="527"/>
      <c r="FE31" s="527"/>
      <c r="FF31" s="527"/>
      <c r="FG31" s="527"/>
      <c r="FH31" s="527"/>
      <c r="FI31" s="527"/>
      <c r="FJ31" s="527"/>
      <c r="FK31" s="528"/>
    </row>
  </sheetData>
  <mergeCells count="204">
    <mergeCell ref="A27:G27"/>
    <mergeCell ref="I27:AO27"/>
    <mergeCell ref="AP27:BG27"/>
    <mergeCell ref="BH27:BV27"/>
    <mergeCell ref="DY27:EK27"/>
    <mergeCell ref="EL27:EZ27"/>
    <mergeCell ref="FA27:FK27"/>
    <mergeCell ref="BW27:CI27"/>
    <mergeCell ref="CJ27:CX27"/>
    <mergeCell ref="DJ22:DX22"/>
    <mergeCell ref="DY22:EK22"/>
    <mergeCell ref="EL22:EZ22"/>
    <mergeCell ref="AP22:BG22"/>
    <mergeCell ref="A22:G22"/>
    <mergeCell ref="I22:AO22"/>
    <mergeCell ref="BH22:BV22"/>
    <mergeCell ref="A26:G26"/>
    <mergeCell ref="AP26:BG26"/>
    <mergeCell ref="BH26:BV26"/>
    <mergeCell ref="A25:G25"/>
    <mergeCell ref="AP25:BG25"/>
    <mergeCell ref="BH25:BV25"/>
    <mergeCell ref="I25:AO25"/>
    <mergeCell ref="BW25:CI25"/>
    <mergeCell ref="CJ25:CX25"/>
    <mergeCell ref="CY24:DI24"/>
    <mergeCell ref="DY24:EK24"/>
    <mergeCell ref="DJ24:DX24"/>
    <mergeCell ref="A28:G28"/>
    <mergeCell ref="I28:AO28"/>
    <mergeCell ref="AP28:BG28"/>
    <mergeCell ref="BH28:BV28"/>
    <mergeCell ref="BW28:CI28"/>
    <mergeCell ref="CJ28:CX28"/>
    <mergeCell ref="CY28:DI28"/>
    <mergeCell ref="EL28:EZ28"/>
    <mergeCell ref="FA28:FK28"/>
    <mergeCell ref="DJ16:DX16"/>
    <mergeCell ref="DY16:EK16"/>
    <mergeCell ref="EL16:EZ16"/>
    <mergeCell ref="FA16:FK16"/>
    <mergeCell ref="BW29:CI29"/>
    <mergeCell ref="CJ29:CX29"/>
    <mergeCell ref="CY29:DI29"/>
    <mergeCell ref="DJ28:DX28"/>
    <mergeCell ref="DJ29:DX29"/>
    <mergeCell ref="DY28:EK28"/>
    <mergeCell ref="CJ26:CX26"/>
    <mergeCell ref="CY26:DI26"/>
    <mergeCell ref="DJ26:DX26"/>
    <mergeCell ref="BW26:CI26"/>
    <mergeCell ref="EL24:EZ24"/>
    <mergeCell ref="FA24:FK24"/>
    <mergeCell ref="DY23:EK23"/>
    <mergeCell ref="CJ23:CX23"/>
    <mergeCell ref="CY23:DI23"/>
    <mergeCell ref="DJ23:DX23"/>
    <mergeCell ref="EL23:EZ23"/>
    <mergeCell ref="FA23:FK23"/>
    <mergeCell ref="FA21:FK21"/>
    <mergeCell ref="FA19:FK19"/>
    <mergeCell ref="I16:AO16"/>
    <mergeCell ref="AP16:BG16"/>
    <mergeCell ref="BH16:BV16"/>
    <mergeCell ref="BW16:CI16"/>
    <mergeCell ref="CJ16:CX16"/>
    <mergeCell ref="CY16:DI16"/>
    <mergeCell ref="A8:FK8"/>
    <mergeCell ref="FA31:FK31"/>
    <mergeCell ref="I21:AO21"/>
    <mergeCell ref="I24:AO24"/>
    <mergeCell ref="I26:AO26"/>
    <mergeCell ref="I31:AO31"/>
    <mergeCell ref="DY30:EK30"/>
    <mergeCell ref="EL30:EZ30"/>
    <mergeCell ref="FA30:FK30"/>
    <mergeCell ref="DJ31:DX31"/>
    <mergeCell ref="A31:G31"/>
    <mergeCell ref="AP31:BG31"/>
    <mergeCell ref="BH31:BV31"/>
    <mergeCell ref="BW31:CI31"/>
    <mergeCell ref="CJ31:CX31"/>
    <mergeCell ref="CY31:DI31"/>
    <mergeCell ref="FA26:FK26"/>
    <mergeCell ref="A30:G30"/>
    <mergeCell ref="AP30:BG30"/>
    <mergeCell ref="BH30:BV30"/>
    <mergeCell ref="I30:AO30"/>
    <mergeCell ref="BW30:CI30"/>
    <mergeCell ref="CJ30:CX30"/>
    <mergeCell ref="CY30:DI30"/>
    <mergeCell ref="DY29:EK29"/>
    <mergeCell ref="A29:G29"/>
    <mergeCell ref="DJ30:DX30"/>
    <mergeCell ref="I29:AO29"/>
    <mergeCell ref="AP29:BG29"/>
    <mergeCell ref="BH29:BV29"/>
    <mergeCell ref="EL31:EZ31"/>
    <mergeCell ref="EL26:EZ26"/>
    <mergeCell ref="DY31:EK31"/>
    <mergeCell ref="EL29:EZ29"/>
    <mergeCell ref="CY27:DI27"/>
    <mergeCell ref="DJ27:DX27"/>
    <mergeCell ref="EL25:EZ25"/>
    <mergeCell ref="FA25:FK25"/>
    <mergeCell ref="DY26:EK26"/>
    <mergeCell ref="FA29:FK29"/>
    <mergeCell ref="DJ25:DX25"/>
    <mergeCell ref="DY25:EK25"/>
    <mergeCell ref="CY25:DI25"/>
    <mergeCell ref="FA20:FK20"/>
    <mergeCell ref="A21:G21"/>
    <mergeCell ref="AP21:BG21"/>
    <mergeCell ref="BH21:BV21"/>
    <mergeCell ref="BW21:CI21"/>
    <mergeCell ref="CJ21:CX21"/>
    <mergeCell ref="A24:G24"/>
    <mergeCell ref="AP24:BG24"/>
    <mergeCell ref="BH24:BV24"/>
    <mergeCell ref="BW24:CI24"/>
    <mergeCell ref="CJ24:CX24"/>
    <mergeCell ref="CY21:DI21"/>
    <mergeCell ref="DJ21:DX21"/>
    <mergeCell ref="DY21:EK21"/>
    <mergeCell ref="EL21:EZ21"/>
    <mergeCell ref="A23:G23"/>
    <mergeCell ref="AP23:BG23"/>
    <mergeCell ref="BH23:BV23"/>
    <mergeCell ref="I23:AO23"/>
    <mergeCell ref="BW23:CI23"/>
    <mergeCell ref="FA22:FK22"/>
    <mergeCell ref="BW22:CI22"/>
    <mergeCell ref="CJ22:CX22"/>
    <mergeCell ref="CY22:DI22"/>
    <mergeCell ref="A19:G19"/>
    <mergeCell ref="AP19:BG19"/>
    <mergeCell ref="BH19:BV19"/>
    <mergeCell ref="I19:AO19"/>
    <mergeCell ref="A20:G20"/>
    <mergeCell ref="I20:AO20"/>
    <mergeCell ref="AP20:BG20"/>
    <mergeCell ref="BH20:BV20"/>
    <mergeCell ref="BW20:CI20"/>
    <mergeCell ref="DJ17:DX17"/>
    <mergeCell ref="DY17:EK17"/>
    <mergeCell ref="BW19:CI19"/>
    <mergeCell ref="CJ19:CX19"/>
    <mergeCell ref="CY19:DI19"/>
    <mergeCell ref="DJ19:DX19"/>
    <mergeCell ref="DY19:EK19"/>
    <mergeCell ref="EL19:EZ19"/>
    <mergeCell ref="CY20:DI20"/>
    <mergeCell ref="CJ20:CX20"/>
    <mergeCell ref="DJ20:DX20"/>
    <mergeCell ref="DY20:EK20"/>
    <mergeCell ref="EL20:EZ20"/>
    <mergeCell ref="BW15:CI15"/>
    <mergeCell ref="CJ15:CX15"/>
    <mergeCell ref="A10:FK10"/>
    <mergeCell ref="DY18:EK18"/>
    <mergeCell ref="EL18:EZ18"/>
    <mergeCell ref="FA18:FK18"/>
    <mergeCell ref="I18:AO18"/>
    <mergeCell ref="A18:G18"/>
    <mergeCell ref="AP18:BG18"/>
    <mergeCell ref="BH18:BV18"/>
    <mergeCell ref="BW18:CI18"/>
    <mergeCell ref="A16:G16"/>
    <mergeCell ref="I17:AO17"/>
    <mergeCell ref="BW17:CI17"/>
    <mergeCell ref="CY17:DI17"/>
    <mergeCell ref="CJ18:CX18"/>
    <mergeCell ref="CY18:DI18"/>
    <mergeCell ref="DJ18:DX18"/>
    <mergeCell ref="DY15:EK15"/>
    <mergeCell ref="EL15:EZ15"/>
    <mergeCell ref="FA15:FK15"/>
    <mergeCell ref="CJ17:CX17"/>
    <mergeCell ref="EL17:EZ17"/>
    <mergeCell ref="FA17:FK17"/>
    <mergeCell ref="A17:G17"/>
    <mergeCell ref="AP17:BG17"/>
    <mergeCell ref="BH17:BV17"/>
    <mergeCell ref="CY15:DI15"/>
    <mergeCell ref="DJ15:DX15"/>
    <mergeCell ref="DJ12:FK12"/>
    <mergeCell ref="FA13:FK14"/>
    <mergeCell ref="DJ13:EZ13"/>
    <mergeCell ref="DJ14:DX14"/>
    <mergeCell ref="DY14:EK14"/>
    <mergeCell ref="EL14:EZ14"/>
    <mergeCell ref="A12:G14"/>
    <mergeCell ref="H12:DI12"/>
    <mergeCell ref="H13:AO14"/>
    <mergeCell ref="AP13:BG14"/>
    <mergeCell ref="BH14:BV14"/>
    <mergeCell ref="BW14:CI14"/>
    <mergeCell ref="CJ14:CX14"/>
    <mergeCell ref="BH13:CX13"/>
    <mergeCell ref="CY13:DI14"/>
    <mergeCell ref="A15:G15"/>
    <mergeCell ref="AP15:BG15"/>
    <mergeCell ref="BH15:BV15"/>
    <mergeCell ref="I15:AO15"/>
  </mergeCells>
  <phoneticPr fontId="7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82" r:id="rId4" name="ToggleButton1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20482" r:id="rId4" name="ToggleButton1"/>
      </mc:Fallback>
    </mc:AlternateContent>
  </control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3"/>
  <dimension ref="A1:FK44"/>
  <sheetViews>
    <sheetView view="pageBreakPreview" topLeftCell="A52" zoomScaleNormal="100" workbookViewId="0">
      <selection activeCell="DH16" sqref="DH16:DY16"/>
    </sheetView>
  </sheetViews>
  <sheetFormatPr defaultColWidth="0.85546875" defaultRowHeight="15" x14ac:dyDescent="0.25"/>
  <cols>
    <col min="1" max="167" width="0.85546875" style="27"/>
    <col min="168" max="16384" width="0.85546875" style="5"/>
  </cols>
  <sheetData>
    <row r="1" spans="1:167" s="2" customFormat="1" ht="12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 t="s">
        <v>497</v>
      </c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</row>
    <row r="2" spans="1:167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 t="s">
        <v>2</v>
      </c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</row>
    <row r="3" spans="1:167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 t="s">
        <v>3</v>
      </c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4" spans="1:167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 t="s">
        <v>4</v>
      </c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spans="1:167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 t="s">
        <v>5</v>
      </c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spans="1:167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 t="s">
        <v>6</v>
      </c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8" spans="1:167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  <c r="DE8" s="257"/>
      <c r="DF8" s="257"/>
      <c r="DG8" s="257"/>
      <c r="DH8" s="257"/>
      <c r="DI8" s="257"/>
      <c r="DJ8" s="257"/>
      <c r="DK8" s="257"/>
      <c r="DL8" s="257"/>
      <c r="DM8" s="257"/>
      <c r="DN8" s="257"/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7"/>
      <c r="EF8" s="257"/>
      <c r="EG8" s="257"/>
      <c r="EH8" s="257"/>
      <c r="EI8" s="257"/>
      <c r="EJ8" s="257"/>
      <c r="EK8" s="257"/>
      <c r="EL8" s="257"/>
      <c r="EM8" s="257"/>
      <c r="EN8" s="257"/>
      <c r="EO8" s="257"/>
      <c r="EP8" s="257"/>
      <c r="EQ8" s="257"/>
      <c r="ER8" s="257"/>
      <c r="ES8" s="257"/>
      <c r="ET8" s="257"/>
      <c r="EU8" s="257"/>
      <c r="EV8" s="257"/>
      <c r="EW8" s="257"/>
      <c r="EX8" s="257"/>
      <c r="EY8" s="257"/>
      <c r="EZ8" s="257"/>
      <c r="FA8" s="257"/>
      <c r="FB8" s="257"/>
      <c r="FC8" s="257"/>
      <c r="FD8" s="257"/>
      <c r="FE8" s="257"/>
      <c r="FF8" s="257"/>
      <c r="FG8" s="257"/>
      <c r="FH8" s="257"/>
      <c r="FI8" s="257"/>
      <c r="FJ8" s="257"/>
      <c r="FK8" s="257"/>
    </row>
    <row r="10" spans="1:167" ht="16.5" x14ac:dyDescent="0.25">
      <c r="A10" s="81" t="s">
        <v>498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</row>
    <row r="12" spans="1:167" ht="32.25" customHeight="1" x14ac:dyDescent="0.25">
      <c r="A12" s="192" t="s">
        <v>499</v>
      </c>
      <c r="B12" s="193"/>
      <c r="C12" s="193"/>
      <c r="D12" s="193"/>
      <c r="E12" s="193"/>
      <c r="F12" s="193"/>
      <c r="G12" s="193"/>
      <c r="H12" s="193"/>
      <c r="I12" s="193"/>
      <c r="J12" s="193"/>
      <c r="K12" s="193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  <c r="AA12" s="193"/>
      <c r="AB12" s="193"/>
      <c r="AC12" s="193"/>
      <c r="AD12" s="193"/>
      <c r="AE12" s="193"/>
      <c r="AF12" s="193"/>
      <c r="AG12" s="193"/>
      <c r="AH12" s="193"/>
      <c r="AI12" s="193"/>
      <c r="AJ12" s="193"/>
      <c r="AK12" s="193"/>
      <c r="AL12" s="193"/>
      <c r="AM12" s="193"/>
      <c r="AN12" s="193"/>
      <c r="AO12" s="193"/>
      <c r="AP12" s="193"/>
      <c r="AQ12" s="193"/>
      <c r="AR12" s="193"/>
      <c r="AS12" s="193"/>
      <c r="AT12" s="193"/>
      <c r="AU12" s="193"/>
      <c r="AV12" s="193"/>
      <c r="AW12" s="193"/>
      <c r="AX12" s="193"/>
      <c r="AY12" s="193"/>
      <c r="AZ12" s="193"/>
      <c r="BA12" s="193"/>
      <c r="BB12" s="193"/>
      <c r="BC12" s="193"/>
      <c r="BD12" s="193"/>
      <c r="BE12" s="194"/>
      <c r="BF12" s="555" t="s">
        <v>500</v>
      </c>
      <c r="BG12" s="556"/>
      <c r="BH12" s="556"/>
      <c r="BI12" s="556"/>
      <c r="BJ12" s="556"/>
      <c r="BK12" s="556"/>
      <c r="BL12" s="556"/>
      <c r="BM12" s="556"/>
      <c r="BN12" s="556"/>
      <c r="BO12" s="556"/>
      <c r="BP12" s="556"/>
      <c r="BQ12" s="556"/>
      <c r="BR12" s="556"/>
      <c r="BS12" s="556"/>
      <c r="BT12" s="556"/>
      <c r="BU12" s="556"/>
      <c r="BV12" s="556"/>
      <c r="BW12" s="556"/>
      <c r="BX12" s="556"/>
      <c r="BY12" s="556"/>
      <c r="BZ12" s="556"/>
      <c r="CA12" s="556"/>
      <c r="CB12" s="556"/>
      <c r="CC12" s="556"/>
      <c r="CD12" s="556"/>
      <c r="CE12" s="556"/>
      <c r="CF12" s="556"/>
      <c r="CG12" s="556"/>
      <c r="CH12" s="556"/>
      <c r="CI12" s="556"/>
      <c r="CJ12" s="556"/>
      <c r="CK12" s="556"/>
      <c r="CL12" s="556"/>
      <c r="CM12" s="556"/>
      <c r="CN12" s="556"/>
      <c r="CO12" s="556"/>
      <c r="CP12" s="556"/>
      <c r="CQ12" s="556"/>
      <c r="CR12" s="556"/>
      <c r="CS12" s="556"/>
      <c r="CT12" s="556"/>
      <c r="CU12" s="556"/>
      <c r="CV12" s="556"/>
      <c r="CW12" s="556"/>
      <c r="CX12" s="556"/>
      <c r="CY12" s="556"/>
      <c r="CZ12" s="556"/>
      <c r="DA12" s="556"/>
      <c r="DB12" s="556"/>
      <c r="DC12" s="556"/>
      <c r="DD12" s="556"/>
      <c r="DE12" s="556"/>
      <c r="DF12" s="556"/>
      <c r="DG12" s="557"/>
      <c r="DH12" s="192" t="s">
        <v>501</v>
      </c>
      <c r="DI12" s="193"/>
      <c r="DJ12" s="193"/>
      <c r="DK12" s="193"/>
      <c r="DL12" s="193"/>
      <c r="DM12" s="193"/>
      <c r="DN12" s="193"/>
      <c r="DO12" s="193"/>
      <c r="DP12" s="193"/>
      <c r="DQ12" s="193"/>
      <c r="DR12" s="193"/>
      <c r="DS12" s="193"/>
      <c r="DT12" s="193"/>
      <c r="DU12" s="193"/>
      <c r="DV12" s="193"/>
      <c r="DW12" s="193"/>
      <c r="DX12" s="193"/>
      <c r="DY12" s="194"/>
      <c r="DZ12" s="192" t="s">
        <v>502</v>
      </c>
      <c r="EA12" s="193"/>
      <c r="EB12" s="193"/>
      <c r="EC12" s="193"/>
      <c r="ED12" s="193"/>
      <c r="EE12" s="193"/>
      <c r="EF12" s="193"/>
      <c r="EG12" s="193"/>
      <c r="EH12" s="193"/>
      <c r="EI12" s="193"/>
      <c r="EJ12" s="193"/>
      <c r="EK12" s="193"/>
      <c r="EL12" s="193"/>
      <c r="EM12" s="193"/>
      <c r="EN12" s="193"/>
      <c r="EO12" s="193"/>
      <c r="EP12" s="193"/>
      <c r="EQ12" s="194"/>
      <c r="ER12" s="192" t="s">
        <v>503</v>
      </c>
      <c r="ES12" s="193"/>
      <c r="ET12" s="193"/>
      <c r="EU12" s="193"/>
      <c r="EV12" s="193"/>
      <c r="EW12" s="193"/>
      <c r="EX12" s="193"/>
      <c r="EY12" s="193"/>
      <c r="EZ12" s="193"/>
      <c r="FA12" s="193"/>
      <c r="FB12" s="193"/>
      <c r="FC12" s="193"/>
      <c r="FD12" s="193"/>
      <c r="FE12" s="193"/>
      <c r="FF12" s="193"/>
      <c r="FG12" s="193"/>
      <c r="FH12" s="193"/>
      <c r="FI12" s="193"/>
      <c r="FJ12" s="193"/>
      <c r="FK12" s="194"/>
    </row>
    <row r="13" spans="1:167" ht="32.25" customHeight="1" x14ac:dyDescent="0.25">
      <c r="A13" s="385"/>
      <c r="B13" s="386"/>
      <c r="C13" s="386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6"/>
      <c r="O13" s="386"/>
      <c r="P13" s="386"/>
      <c r="Q13" s="386"/>
      <c r="R13" s="386"/>
      <c r="S13" s="386"/>
      <c r="T13" s="386"/>
      <c r="U13" s="386"/>
      <c r="V13" s="386"/>
      <c r="W13" s="386"/>
      <c r="X13" s="386"/>
      <c r="Y13" s="386"/>
      <c r="Z13" s="386"/>
      <c r="AA13" s="386"/>
      <c r="AB13" s="386"/>
      <c r="AC13" s="386"/>
      <c r="AD13" s="386"/>
      <c r="AE13" s="386"/>
      <c r="AF13" s="386"/>
      <c r="AG13" s="386"/>
      <c r="AH13" s="386"/>
      <c r="AI13" s="386"/>
      <c r="AJ13" s="386"/>
      <c r="AK13" s="386"/>
      <c r="AL13" s="386"/>
      <c r="AM13" s="386"/>
      <c r="AN13" s="386"/>
      <c r="AO13" s="386"/>
      <c r="AP13" s="386"/>
      <c r="AQ13" s="386"/>
      <c r="AR13" s="386"/>
      <c r="AS13" s="386"/>
      <c r="AT13" s="386"/>
      <c r="AU13" s="386"/>
      <c r="AV13" s="386"/>
      <c r="AW13" s="386"/>
      <c r="AX13" s="386"/>
      <c r="AY13" s="386"/>
      <c r="AZ13" s="386"/>
      <c r="BA13" s="386"/>
      <c r="BB13" s="386"/>
      <c r="BC13" s="386"/>
      <c r="BD13" s="386"/>
      <c r="BE13" s="387"/>
      <c r="BF13" s="186" t="s">
        <v>504</v>
      </c>
      <c r="BG13" s="187"/>
      <c r="BH13" s="187"/>
      <c r="BI13" s="187"/>
      <c r="BJ13" s="187"/>
      <c r="BK13" s="187"/>
      <c r="BL13" s="187"/>
      <c r="BM13" s="187"/>
      <c r="BN13" s="187"/>
      <c r="BO13" s="187"/>
      <c r="BP13" s="187"/>
      <c r="BQ13" s="187"/>
      <c r="BR13" s="187"/>
      <c r="BS13" s="187"/>
      <c r="BT13" s="187"/>
      <c r="BU13" s="187"/>
      <c r="BV13" s="187"/>
      <c r="BW13" s="187"/>
      <c r="BX13" s="187"/>
      <c r="BY13" s="187"/>
      <c r="BZ13" s="187"/>
      <c r="CA13" s="187"/>
      <c r="CB13" s="187"/>
      <c r="CC13" s="187"/>
      <c r="CD13" s="187"/>
      <c r="CE13" s="187"/>
      <c r="CF13" s="187"/>
      <c r="CG13" s="187"/>
      <c r="CH13" s="187"/>
      <c r="CI13" s="187"/>
      <c r="CJ13" s="187"/>
      <c r="CK13" s="187"/>
      <c r="CL13" s="187"/>
      <c r="CM13" s="188"/>
      <c r="CN13" s="192" t="s">
        <v>505</v>
      </c>
      <c r="CO13" s="193"/>
      <c r="CP13" s="193"/>
      <c r="CQ13" s="193"/>
      <c r="CR13" s="193"/>
      <c r="CS13" s="193"/>
      <c r="CT13" s="193"/>
      <c r="CU13" s="193"/>
      <c r="CV13" s="193"/>
      <c r="CW13" s="193"/>
      <c r="CX13" s="193"/>
      <c r="CY13" s="193"/>
      <c r="CZ13" s="193"/>
      <c r="DA13" s="193"/>
      <c r="DB13" s="193"/>
      <c r="DC13" s="193"/>
      <c r="DD13" s="193"/>
      <c r="DE13" s="193"/>
      <c r="DF13" s="193"/>
      <c r="DG13" s="194"/>
      <c r="DH13" s="385"/>
      <c r="DI13" s="386"/>
      <c r="DJ13" s="386"/>
      <c r="DK13" s="386"/>
      <c r="DL13" s="386"/>
      <c r="DM13" s="386"/>
      <c r="DN13" s="386"/>
      <c r="DO13" s="386"/>
      <c r="DP13" s="386"/>
      <c r="DQ13" s="386"/>
      <c r="DR13" s="386"/>
      <c r="DS13" s="386"/>
      <c r="DT13" s="386"/>
      <c r="DU13" s="386"/>
      <c r="DV13" s="386"/>
      <c r="DW13" s="386"/>
      <c r="DX13" s="386"/>
      <c r="DY13" s="387"/>
      <c r="DZ13" s="385"/>
      <c r="EA13" s="386"/>
      <c r="EB13" s="386"/>
      <c r="EC13" s="386"/>
      <c r="ED13" s="386"/>
      <c r="EE13" s="386"/>
      <c r="EF13" s="386"/>
      <c r="EG13" s="386"/>
      <c r="EH13" s="386"/>
      <c r="EI13" s="386"/>
      <c r="EJ13" s="386"/>
      <c r="EK13" s="386"/>
      <c r="EL13" s="386"/>
      <c r="EM13" s="386"/>
      <c r="EN13" s="386"/>
      <c r="EO13" s="386"/>
      <c r="EP13" s="386"/>
      <c r="EQ13" s="387"/>
      <c r="ER13" s="385"/>
      <c r="ES13" s="386"/>
      <c r="ET13" s="386"/>
      <c r="EU13" s="386"/>
      <c r="EV13" s="386"/>
      <c r="EW13" s="386"/>
      <c r="EX13" s="386"/>
      <c r="EY13" s="386"/>
      <c r="EZ13" s="386"/>
      <c r="FA13" s="386"/>
      <c r="FB13" s="386"/>
      <c r="FC13" s="386"/>
      <c r="FD13" s="386"/>
      <c r="FE13" s="386"/>
      <c r="FF13" s="386"/>
      <c r="FG13" s="386"/>
      <c r="FH13" s="386"/>
      <c r="FI13" s="386"/>
      <c r="FJ13" s="386"/>
      <c r="FK13" s="387"/>
    </row>
    <row r="14" spans="1:167" ht="31.5" customHeight="1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6"/>
      <c r="AC14" s="196"/>
      <c r="AD14" s="196"/>
      <c r="AE14" s="196"/>
      <c r="AF14" s="196"/>
      <c r="AG14" s="196"/>
      <c r="AH14" s="196"/>
      <c r="AI14" s="196"/>
      <c r="AJ14" s="196"/>
      <c r="AK14" s="196"/>
      <c r="AL14" s="196"/>
      <c r="AM14" s="196"/>
      <c r="AN14" s="196"/>
      <c r="AO14" s="196"/>
      <c r="AP14" s="196"/>
      <c r="AQ14" s="196"/>
      <c r="AR14" s="196"/>
      <c r="AS14" s="196"/>
      <c r="AT14" s="196"/>
      <c r="AU14" s="196"/>
      <c r="AV14" s="196"/>
      <c r="AW14" s="196"/>
      <c r="AX14" s="196"/>
      <c r="AY14" s="196"/>
      <c r="AZ14" s="196"/>
      <c r="BA14" s="196"/>
      <c r="BB14" s="196"/>
      <c r="BC14" s="196"/>
      <c r="BD14" s="196"/>
      <c r="BE14" s="197"/>
      <c r="BF14" s="186" t="s">
        <v>506</v>
      </c>
      <c r="BG14" s="187"/>
      <c r="BH14" s="187"/>
      <c r="BI14" s="187"/>
      <c r="BJ14" s="187"/>
      <c r="BK14" s="187"/>
      <c r="BL14" s="187"/>
      <c r="BM14" s="187"/>
      <c r="BN14" s="187"/>
      <c r="BO14" s="187"/>
      <c r="BP14" s="187"/>
      <c r="BQ14" s="187"/>
      <c r="BR14" s="187"/>
      <c r="BS14" s="187"/>
      <c r="BT14" s="187"/>
      <c r="BU14" s="187"/>
      <c r="BV14" s="187"/>
      <c r="BW14" s="187"/>
      <c r="BX14" s="188"/>
      <c r="BY14" s="186" t="s">
        <v>507</v>
      </c>
      <c r="BZ14" s="187"/>
      <c r="CA14" s="187"/>
      <c r="CB14" s="187"/>
      <c r="CC14" s="187"/>
      <c r="CD14" s="187"/>
      <c r="CE14" s="187"/>
      <c r="CF14" s="187"/>
      <c r="CG14" s="187"/>
      <c r="CH14" s="187"/>
      <c r="CI14" s="187"/>
      <c r="CJ14" s="187"/>
      <c r="CK14" s="187"/>
      <c r="CL14" s="187"/>
      <c r="CM14" s="188"/>
      <c r="CN14" s="195"/>
      <c r="CO14" s="196"/>
      <c r="CP14" s="196"/>
      <c r="CQ14" s="196"/>
      <c r="CR14" s="196"/>
      <c r="CS14" s="196"/>
      <c r="CT14" s="196"/>
      <c r="CU14" s="196"/>
      <c r="CV14" s="196"/>
      <c r="CW14" s="196"/>
      <c r="CX14" s="196"/>
      <c r="CY14" s="196"/>
      <c r="CZ14" s="196"/>
      <c r="DA14" s="196"/>
      <c r="DB14" s="196"/>
      <c r="DC14" s="196"/>
      <c r="DD14" s="196"/>
      <c r="DE14" s="196"/>
      <c r="DF14" s="196"/>
      <c r="DG14" s="197"/>
      <c r="DH14" s="195"/>
      <c r="DI14" s="196"/>
      <c r="DJ14" s="196"/>
      <c r="DK14" s="196"/>
      <c r="DL14" s="196"/>
      <c r="DM14" s="196"/>
      <c r="DN14" s="196"/>
      <c r="DO14" s="196"/>
      <c r="DP14" s="196"/>
      <c r="DQ14" s="196"/>
      <c r="DR14" s="196"/>
      <c r="DS14" s="196"/>
      <c r="DT14" s="196"/>
      <c r="DU14" s="196"/>
      <c r="DV14" s="196"/>
      <c r="DW14" s="196"/>
      <c r="DX14" s="196"/>
      <c r="DY14" s="197"/>
      <c r="DZ14" s="195"/>
      <c r="EA14" s="196"/>
      <c r="EB14" s="196"/>
      <c r="EC14" s="196"/>
      <c r="ED14" s="196"/>
      <c r="EE14" s="196"/>
      <c r="EF14" s="196"/>
      <c r="EG14" s="196"/>
      <c r="EH14" s="196"/>
      <c r="EI14" s="196"/>
      <c r="EJ14" s="196"/>
      <c r="EK14" s="196"/>
      <c r="EL14" s="196"/>
      <c r="EM14" s="196"/>
      <c r="EN14" s="196"/>
      <c r="EO14" s="196"/>
      <c r="EP14" s="196"/>
      <c r="EQ14" s="197"/>
      <c r="ER14" s="195"/>
      <c r="ES14" s="196"/>
      <c r="ET14" s="196"/>
      <c r="EU14" s="196"/>
      <c r="EV14" s="196"/>
      <c r="EW14" s="196"/>
      <c r="EX14" s="196"/>
      <c r="EY14" s="196"/>
      <c r="EZ14" s="196"/>
      <c r="FA14" s="196"/>
      <c r="FB14" s="196"/>
      <c r="FC14" s="196"/>
      <c r="FD14" s="196"/>
      <c r="FE14" s="196"/>
      <c r="FF14" s="196"/>
      <c r="FG14" s="196"/>
      <c r="FH14" s="196"/>
      <c r="FI14" s="196"/>
      <c r="FJ14" s="196"/>
      <c r="FK14" s="197"/>
    </row>
    <row r="15" spans="1:167" x14ac:dyDescent="0.25">
      <c r="A15" s="189" t="s">
        <v>508</v>
      </c>
      <c r="B15" s="190"/>
      <c r="C15" s="190"/>
      <c r="D15" s="190"/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0"/>
      <c r="P15" s="190"/>
      <c r="Q15" s="190"/>
      <c r="R15" s="190"/>
      <c r="S15" s="190"/>
      <c r="T15" s="190"/>
      <c r="U15" s="190"/>
      <c r="V15" s="190"/>
      <c r="W15" s="190"/>
      <c r="X15" s="190"/>
      <c r="Y15" s="190"/>
      <c r="Z15" s="190"/>
      <c r="AA15" s="190"/>
      <c r="AB15" s="190"/>
      <c r="AC15" s="190"/>
      <c r="AD15" s="190"/>
      <c r="AE15" s="190"/>
      <c r="AF15" s="190"/>
      <c r="AG15" s="190"/>
      <c r="AH15" s="190"/>
      <c r="AI15" s="190"/>
      <c r="AJ15" s="190"/>
      <c r="AK15" s="190"/>
      <c r="AL15" s="190"/>
      <c r="AM15" s="190"/>
      <c r="AN15" s="190"/>
      <c r="AO15" s="190"/>
      <c r="AP15" s="190"/>
      <c r="AQ15" s="190"/>
      <c r="AR15" s="190"/>
      <c r="AS15" s="190"/>
      <c r="AT15" s="190"/>
      <c r="AU15" s="190"/>
      <c r="AV15" s="190"/>
      <c r="AW15" s="190"/>
      <c r="AX15" s="190"/>
      <c r="AY15" s="190"/>
      <c r="AZ15" s="190"/>
      <c r="BA15" s="190"/>
      <c r="BB15" s="190"/>
      <c r="BC15" s="190"/>
      <c r="BD15" s="190"/>
      <c r="BE15" s="190"/>
      <c r="BF15" s="190"/>
      <c r="BG15" s="190"/>
      <c r="BH15" s="190"/>
      <c r="BI15" s="190"/>
      <c r="BJ15" s="190"/>
      <c r="BK15" s="190"/>
      <c r="BL15" s="190"/>
      <c r="BM15" s="190"/>
      <c r="BN15" s="190"/>
      <c r="BO15" s="190"/>
      <c r="BP15" s="190"/>
      <c r="BQ15" s="190"/>
      <c r="BR15" s="190"/>
      <c r="BS15" s="190"/>
      <c r="BT15" s="190"/>
      <c r="BU15" s="190"/>
      <c r="BV15" s="190"/>
      <c r="BW15" s="190"/>
      <c r="BX15" s="190"/>
      <c r="BY15" s="190"/>
      <c r="BZ15" s="190"/>
      <c r="CA15" s="190"/>
      <c r="CB15" s="190"/>
      <c r="CC15" s="190"/>
      <c r="CD15" s="190"/>
      <c r="CE15" s="190"/>
      <c r="CF15" s="190"/>
      <c r="CG15" s="190"/>
      <c r="CH15" s="190"/>
      <c r="CI15" s="190"/>
      <c r="CJ15" s="190"/>
      <c r="CK15" s="190"/>
      <c r="CL15" s="190"/>
      <c r="CM15" s="190"/>
      <c r="CN15" s="190"/>
      <c r="CO15" s="190"/>
      <c r="CP15" s="190"/>
      <c r="CQ15" s="190"/>
      <c r="CR15" s="190"/>
      <c r="CS15" s="190"/>
      <c r="CT15" s="190"/>
      <c r="CU15" s="190"/>
      <c r="CV15" s="190"/>
      <c r="CW15" s="190"/>
      <c r="CX15" s="190"/>
      <c r="CY15" s="190"/>
      <c r="CZ15" s="190"/>
      <c r="DA15" s="190"/>
      <c r="DB15" s="190"/>
      <c r="DC15" s="190"/>
      <c r="DD15" s="190"/>
      <c r="DE15" s="190"/>
      <c r="DF15" s="190"/>
      <c r="DG15" s="190"/>
      <c r="DH15" s="190"/>
      <c r="DI15" s="190"/>
      <c r="DJ15" s="190"/>
      <c r="DK15" s="190"/>
      <c r="DL15" s="190"/>
      <c r="DM15" s="190"/>
      <c r="DN15" s="190"/>
      <c r="DO15" s="190"/>
      <c r="DP15" s="190"/>
      <c r="DQ15" s="190"/>
      <c r="DR15" s="190"/>
      <c r="DS15" s="190"/>
      <c r="DT15" s="190"/>
      <c r="DU15" s="190"/>
      <c r="DV15" s="190"/>
      <c r="DW15" s="190"/>
      <c r="DX15" s="190"/>
      <c r="DY15" s="190"/>
      <c r="DZ15" s="190"/>
      <c r="EA15" s="190"/>
      <c r="EB15" s="190"/>
      <c r="EC15" s="190"/>
      <c r="ED15" s="190"/>
      <c r="EE15" s="190"/>
      <c r="EF15" s="190"/>
      <c r="EG15" s="190"/>
      <c r="EH15" s="190"/>
      <c r="EI15" s="190"/>
      <c r="EJ15" s="190"/>
      <c r="EK15" s="190"/>
      <c r="EL15" s="190"/>
      <c r="EM15" s="190"/>
      <c r="EN15" s="190"/>
      <c r="EO15" s="190"/>
      <c r="EP15" s="190"/>
      <c r="EQ15" s="190"/>
      <c r="ER15" s="190"/>
      <c r="ES15" s="190"/>
      <c r="ET15" s="190"/>
      <c r="EU15" s="190"/>
      <c r="EV15" s="190"/>
      <c r="EW15" s="190"/>
      <c r="EX15" s="190"/>
      <c r="EY15" s="190"/>
      <c r="EZ15" s="190"/>
      <c r="FA15" s="190"/>
      <c r="FB15" s="190"/>
      <c r="FC15" s="190"/>
      <c r="FD15" s="190"/>
      <c r="FE15" s="190"/>
      <c r="FF15" s="190"/>
      <c r="FG15" s="190"/>
      <c r="FH15" s="190"/>
      <c r="FI15" s="190"/>
      <c r="FJ15" s="190"/>
      <c r="FK15" s="191"/>
    </row>
    <row r="16" spans="1:167" ht="30.75" customHeight="1" x14ac:dyDescent="0.25">
      <c r="A16" s="30"/>
      <c r="B16" s="237" t="s">
        <v>779</v>
      </c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7"/>
      <c r="AA16" s="237"/>
      <c r="AB16" s="237"/>
      <c r="AC16" s="237"/>
      <c r="AD16" s="237"/>
      <c r="AE16" s="237"/>
      <c r="AF16" s="237"/>
      <c r="AG16" s="237"/>
      <c r="AH16" s="237"/>
      <c r="AI16" s="237"/>
      <c r="AJ16" s="237"/>
      <c r="AK16" s="237"/>
      <c r="AL16" s="237"/>
      <c r="AM16" s="237"/>
      <c r="AN16" s="237"/>
      <c r="AO16" s="237"/>
      <c r="AP16" s="237"/>
      <c r="AQ16" s="237"/>
      <c r="AR16" s="237"/>
      <c r="AS16" s="237"/>
      <c r="AT16" s="237"/>
      <c r="AU16" s="237"/>
      <c r="AV16" s="237"/>
      <c r="AW16" s="237"/>
      <c r="AX16" s="237"/>
      <c r="AY16" s="237"/>
      <c r="AZ16" s="237"/>
      <c r="BA16" s="237"/>
      <c r="BB16" s="237"/>
      <c r="BC16" s="237"/>
      <c r="BD16" s="237"/>
      <c r="BE16" s="278"/>
      <c r="BF16" s="198" t="s">
        <v>415</v>
      </c>
      <c r="BG16" s="199"/>
      <c r="BH16" s="199"/>
      <c r="BI16" s="199"/>
      <c r="BJ16" s="199"/>
      <c r="BK16" s="199"/>
      <c r="BL16" s="199"/>
      <c r="BM16" s="199"/>
      <c r="BN16" s="199"/>
      <c r="BO16" s="199"/>
      <c r="BP16" s="199"/>
      <c r="BQ16" s="199"/>
      <c r="BR16" s="199"/>
      <c r="BS16" s="199"/>
      <c r="BT16" s="199"/>
      <c r="BU16" s="199"/>
      <c r="BV16" s="199"/>
      <c r="BW16" s="199"/>
      <c r="BX16" s="200"/>
      <c r="BY16" s="198" t="s">
        <v>415</v>
      </c>
      <c r="BZ16" s="199"/>
      <c r="CA16" s="199"/>
      <c r="CB16" s="199"/>
      <c r="CC16" s="199"/>
      <c r="CD16" s="199"/>
      <c r="CE16" s="199"/>
      <c r="CF16" s="199"/>
      <c r="CG16" s="199"/>
      <c r="CH16" s="199"/>
      <c r="CI16" s="199"/>
      <c r="CJ16" s="199"/>
      <c r="CK16" s="199"/>
      <c r="CL16" s="199"/>
      <c r="CM16" s="200"/>
      <c r="CN16" s="198" t="s">
        <v>415</v>
      </c>
      <c r="CO16" s="199"/>
      <c r="CP16" s="199"/>
      <c r="CQ16" s="199"/>
      <c r="CR16" s="199"/>
      <c r="CS16" s="199"/>
      <c r="CT16" s="199"/>
      <c r="CU16" s="199"/>
      <c r="CV16" s="199"/>
      <c r="CW16" s="199"/>
      <c r="CX16" s="199"/>
      <c r="CY16" s="199"/>
      <c r="CZ16" s="199"/>
      <c r="DA16" s="199"/>
      <c r="DB16" s="199"/>
      <c r="DC16" s="199"/>
      <c r="DD16" s="199"/>
      <c r="DE16" s="199"/>
      <c r="DF16" s="199"/>
      <c r="DG16" s="200"/>
      <c r="DH16" s="282">
        <v>10</v>
      </c>
      <c r="DI16" s="283"/>
      <c r="DJ16" s="283"/>
      <c r="DK16" s="283"/>
      <c r="DL16" s="283"/>
      <c r="DM16" s="283"/>
      <c r="DN16" s="283"/>
      <c r="DO16" s="283"/>
      <c r="DP16" s="283"/>
      <c r="DQ16" s="283"/>
      <c r="DR16" s="283"/>
      <c r="DS16" s="283"/>
      <c r="DT16" s="283"/>
      <c r="DU16" s="283"/>
      <c r="DV16" s="283"/>
      <c r="DW16" s="283"/>
      <c r="DX16" s="283"/>
      <c r="DY16" s="284"/>
      <c r="DZ16" s="198" t="s">
        <v>415</v>
      </c>
      <c r="EA16" s="199"/>
      <c r="EB16" s="199"/>
      <c r="EC16" s="199"/>
      <c r="ED16" s="199"/>
      <c r="EE16" s="199"/>
      <c r="EF16" s="199"/>
      <c r="EG16" s="199"/>
      <c r="EH16" s="199"/>
      <c r="EI16" s="199"/>
      <c r="EJ16" s="199"/>
      <c r="EK16" s="199"/>
      <c r="EL16" s="199"/>
      <c r="EM16" s="199"/>
      <c r="EN16" s="199"/>
      <c r="EO16" s="199"/>
      <c r="EP16" s="199"/>
      <c r="EQ16" s="200"/>
      <c r="ER16" s="223"/>
      <c r="ES16" s="199"/>
      <c r="ET16" s="199"/>
      <c r="EU16" s="199"/>
      <c r="EV16" s="199"/>
      <c r="EW16" s="199"/>
      <c r="EX16" s="199"/>
      <c r="EY16" s="199"/>
      <c r="EZ16" s="199"/>
      <c r="FA16" s="199"/>
      <c r="FB16" s="199"/>
      <c r="FC16" s="199"/>
      <c r="FD16" s="199"/>
      <c r="FE16" s="199"/>
      <c r="FF16" s="199"/>
      <c r="FG16" s="199"/>
      <c r="FH16" s="199"/>
      <c r="FI16" s="199"/>
      <c r="FJ16" s="199"/>
      <c r="FK16" s="200"/>
    </row>
    <row r="17" spans="1:167" ht="33.75" customHeight="1" x14ac:dyDescent="0.25">
      <c r="A17" s="30"/>
      <c r="B17" s="237" t="s">
        <v>780</v>
      </c>
      <c r="C17" s="237"/>
      <c r="D17" s="237"/>
      <c r="E17" s="237"/>
      <c r="F17" s="237"/>
      <c r="G17" s="237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  <c r="AA17" s="237"/>
      <c r="AB17" s="237"/>
      <c r="AC17" s="237"/>
      <c r="AD17" s="237"/>
      <c r="AE17" s="237"/>
      <c r="AF17" s="237"/>
      <c r="AG17" s="237"/>
      <c r="AH17" s="237"/>
      <c r="AI17" s="237"/>
      <c r="AJ17" s="237"/>
      <c r="AK17" s="237"/>
      <c r="AL17" s="237"/>
      <c r="AM17" s="237"/>
      <c r="AN17" s="237"/>
      <c r="AO17" s="237"/>
      <c r="AP17" s="237"/>
      <c r="AQ17" s="237"/>
      <c r="AR17" s="237"/>
      <c r="AS17" s="237"/>
      <c r="AT17" s="237"/>
      <c r="AU17" s="237"/>
      <c r="AV17" s="237"/>
      <c r="AW17" s="237"/>
      <c r="AX17" s="237"/>
      <c r="AY17" s="237"/>
      <c r="AZ17" s="237"/>
      <c r="BA17" s="237"/>
      <c r="BB17" s="237"/>
      <c r="BC17" s="237"/>
      <c r="BD17" s="237"/>
      <c r="BE17" s="278"/>
      <c r="BF17" s="198" t="s">
        <v>415</v>
      </c>
      <c r="BG17" s="199"/>
      <c r="BH17" s="199"/>
      <c r="BI17" s="199"/>
      <c r="BJ17" s="199"/>
      <c r="BK17" s="199"/>
      <c r="BL17" s="199"/>
      <c r="BM17" s="199"/>
      <c r="BN17" s="199"/>
      <c r="BO17" s="199"/>
      <c r="BP17" s="199"/>
      <c r="BQ17" s="199"/>
      <c r="BR17" s="199"/>
      <c r="BS17" s="199"/>
      <c r="BT17" s="199"/>
      <c r="BU17" s="199"/>
      <c r="BV17" s="199"/>
      <c r="BW17" s="199"/>
      <c r="BX17" s="200"/>
      <c r="BY17" s="198" t="s">
        <v>415</v>
      </c>
      <c r="BZ17" s="199"/>
      <c r="CA17" s="199"/>
      <c r="CB17" s="199"/>
      <c r="CC17" s="199"/>
      <c r="CD17" s="199"/>
      <c r="CE17" s="199"/>
      <c r="CF17" s="199"/>
      <c r="CG17" s="199"/>
      <c r="CH17" s="199"/>
      <c r="CI17" s="199"/>
      <c r="CJ17" s="199"/>
      <c r="CK17" s="199"/>
      <c r="CL17" s="199"/>
      <c r="CM17" s="200"/>
      <c r="CN17" s="198" t="s">
        <v>415</v>
      </c>
      <c r="CO17" s="199"/>
      <c r="CP17" s="199"/>
      <c r="CQ17" s="199"/>
      <c r="CR17" s="199"/>
      <c r="CS17" s="199"/>
      <c r="CT17" s="199"/>
      <c r="CU17" s="199"/>
      <c r="CV17" s="199"/>
      <c r="CW17" s="199"/>
      <c r="CX17" s="199"/>
      <c r="CY17" s="199"/>
      <c r="CZ17" s="199"/>
      <c r="DA17" s="199"/>
      <c r="DB17" s="199"/>
      <c r="DC17" s="199"/>
      <c r="DD17" s="199"/>
      <c r="DE17" s="199"/>
      <c r="DF17" s="199"/>
      <c r="DG17" s="200"/>
      <c r="DH17" s="198" t="s">
        <v>415</v>
      </c>
      <c r="DI17" s="199"/>
      <c r="DJ17" s="199"/>
      <c r="DK17" s="199"/>
      <c r="DL17" s="199"/>
      <c r="DM17" s="199"/>
      <c r="DN17" s="199"/>
      <c r="DO17" s="199"/>
      <c r="DP17" s="199"/>
      <c r="DQ17" s="199"/>
      <c r="DR17" s="199"/>
      <c r="DS17" s="199"/>
      <c r="DT17" s="199"/>
      <c r="DU17" s="199"/>
      <c r="DV17" s="199"/>
      <c r="DW17" s="199"/>
      <c r="DX17" s="199"/>
      <c r="DY17" s="200"/>
      <c r="DZ17" s="198" t="s">
        <v>415</v>
      </c>
      <c r="EA17" s="199"/>
      <c r="EB17" s="199"/>
      <c r="EC17" s="199"/>
      <c r="ED17" s="199"/>
      <c r="EE17" s="199"/>
      <c r="EF17" s="199"/>
      <c r="EG17" s="199"/>
      <c r="EH17" s="199"/>
      <c r="EI17" s="199"/>
      <c r="EJ17" s="199"/>
      <c r="EK17" s="199"/>
      <c r="EL17" s="199"/>
      <c r="EM17" s="199"/>
      <c r="EN17" s="199"/>
      <c r="EO17" s="199"/>
      <c r="EP17" s="199"/>
      <c r="EQ17" s="200"/>
      <c r="ER17" s="223"/>
      <c r="ES17" s="199"/>
      <c r="ET17" s="199"/>
      <c r="EU17" s="199"/>
      <c r="EV17" s="199"/>
      <c r="EW17" s="199"/>
      <c r="EX17" s="199"/>
      <c r="EY17" s="199"/>
      <c r="EZ17" s="199"/>
      <c r="FA17" s="199"/>
      <c r="FB17" s="199"/>
      <c r="FC17" s="199"/>
      <c r="FD17" s="199"/>
      <c r="FE17" s="199"/>
      <c r="FF17" s="199"/>
      <c r="FG17" s="199"/>
      <c r="FH17" s="199"/>
      <c r="FI17" s="199"/>
      <c r="FJ17" s="199"/>
      <c r="FK17" s="200"/>
    </row>
    <row r="18" spans="1:167" ht="33.75" customHeight="1" x14ac:dyDescent="0.25">
      <c r="A18" s="30"/>
      <c r="B18" s="237" t="s">
        <v>781</v>
      </c>
      <c r="C18" s="237"/>
      <c r="D18" s="237"/>
      <c r="E18" s="237"/>
      <c r="F18" s="237"/>
      <c r="G18" s="237"/>
      <c r="H18" s="237"/>
      <c r="I18" s="237"/>
      <c r="J18" s="237"/>
      <c r="K18" s="237"/>
      <c r="L18" s="237"/>
      <c r="M18" s="237"/>
      <c r="N18" s="237"/>
      <c r="O18" s="237"/>
      <c r="P18" s="237"/>
      <c r="Q18" s="237"/>
      <c r="R18" s="237"/>
      <c r="S18" s="237"/>
      <c r="T18" s="237"/>
      <c r="U18" s="237"/>
      <c r="V18" s="237"/>
      <c r="W18" s="237"/>
      <c r="X18" s="237"/>
      <c r="Y18" s="237"/>
      <c r="Z18" s="237"/>
      <c r="AA18" s="237"/>
      <c r="AB18" s="237"/>
      <c r="AC18" s="237"/>
      <c r="AD18" s="237"/>
      <c r="AE18" s="237"/>
      <c r="AF18" s="237"/>
      <c r="AG18" s="237"/>
      <c r="AH18" s="237"/>
      <c r="AI18" s="237"/>
      <c r="AJ18" s="237"/>
      <c r="AK18" s="237"/>
      <c r="AL18" s="237"/>
      <c r="AM18" s="237"/>
      <c r="AN18" s="237"/>
      <c r="AO18" s="237"/>
      <c r="AP18" s="237"/>
      <c r="AQ18" s="237"/>
      <c r="AR18" s="237"/>
      <c r="AS18" s="237"/>
      <c r="AT18" s="237"/>
      <c r="AU18" s="237"/>
      <c r="AV18" s="237"/>
      <c r="AW18" s="237"/>
      <c r="AX18" s="237"/>
      <c r="AY18" s="237"/>
      <c r="AZ18" s="237"/>
      <c r="BA18" s="237"/>
      <c r="BB18" s="237"/>
      <c r="BC18" s="237"/>
      <c r="BD18" s="237"/>
      <c r="BE18" s="278"/>
      <c r="BF18" s="198" t="s">
        <v>415</v>
      </c>
      <c r="BG18" s="199"/>
      <c r="BH18" s="199"/>
      <c r="BI18" s="199"/>
      <c r="BJ18" s="199"/>
      <c r="BK18" s="199"/>
      <c r="BL18" s="199"/>
      <c r="BM18" s="199"/>
      <c r="BN18" s="199"/>
      <c r="BO18" s="199"/>
      <c r="BP18" s="199"/>
      <c r="BQ18" s="199"/>
      <c r="BR18" s="199"/>
      <c r="BS18" s="199"/>
      <c r="BT18" s="199"/>
      <c r="BU18" s="199"/>
      <c r="BV18" s="199"/>
      <c r="BW18" s="199"/>
      <c r="BX18" s="200"/>
      <c r="BY18" s="198" t="s">
        <v>415</v>
      </c>
      <c r="BZ18" s="199"/>
      <c r="CA18" s="199"/>
      <c r="CB18" s="199"/>
      <c r="CC18" s="199"/>
      <c r="CD18" s="199"/>
      <c r="CE18" s="199"/>
      <c r="CF18" s="199"/>
      <c r="CG18" s="199"/>
      <c r="CH18" s="199"/>
      <c r="CI18" s="199"/>
      <c r="CJ18" s="199"/>
      <c r="CK18" s="199"/>
      <c r="CL18" s="199"/>
      <c r="CM18" s="200"/>
      <c r="CN18" s="198" t="s">
        <v>415</v>
      </c>
      <c r="CO18" s="199"/>
      <c r="CP18" s="199"/>
      <c r="CQ18" s="199"/>
      <c r="CR18" s="199"/>
      <c r="CS18" s="199"/>
      <c r="CT18" s="199"/>
      <c r="CU18" s="199"/>
      <c r="CV18" s="199"/>
      <c r="CW18" s="199"/>
      <c r="CX18" s="199"/>
      <c r="CY18" s="199"/>
      <c r="CZ18" s="199"/>
      <c r="DA18" s="199"/>
      <c r="DB18" s="199"/>
      <c r="DC18" s="199"/>
      <c r="DD18" s="199"/>
      <c r="DE18" s="199"/>
      <c r="DF18" s="199"/>
      <c r="DG18" s="200"/>
      <c r="DH18" s="198" t="s">
        <v>415</v>
      </c>
      <c r="DI18" s="199"/>
      <c r="DJ18" s="199"/>
      <c r="DK18" s="199"/>
      <c r="DL18" s="199"/>
      <c r="DM18" s="199"/>
      <c r="DN18" s="199"/>
      <c r="DO18" s="199"/>
      <c r="DP18" s="199"/>
      <c r="DQ18" s="199"/>
      <c r="DR18" s="199"/>
      <c r="DS18" s="199"/>
      <c r="DT18" s="199"/>
      <c r="DU18" s="199"/>
      <c r="DV18" s="199"/>
      <c r="DW18" s="199"/>
      <c r="DX18" s="199"/>
      <c r="DY18" s="200"/>
      <c r="DZ18" s="198" t="s">
        <v>415</v>
      </c>
      <c r="EA18" s="199"/>
      <c r="EB18" s="199"/>
      <c r="EC18" s="199"/>
      <c r="ED18" s="199"/>
      <c r="EE18" s="199"/>
      <c r="EF18" s="199"/>
      <c r="EG18" s="199"/>
      <c r="EH18" s="199"/>
      <c r="EI18" s="199"/>
      <c r="EJ18" s="199"/>
      <c r="EK18" s="199"/>
      <c r="EL18" s="199"/>
      <c r="EM18" s="199"/>
      <c r="EN18" s="199"/>
      <c r="EO18" s="199"/>
      <c r="EP18" s="199"/>
      <c r="EQ18" s="200"/>
      <c r="ER18" s="223"/>
      <c r="ES18" s="199"/>
      <c r="ET18" s="199"/>
      <c r="EU18" s="199"/>
      <c r="EV18" s="199"/>
      <c r="EW18" s="199"/>
      <c r="EX18" s="199"/>
      <c r="EY18" s="199"/>
      <c r="EZ18" s="199"/>
      <c r="FA18" s="199"/>
      <c r="FB18" s="199"/>
      <c r="FC18" s="199"/>
      <c r="FD18" s="199"/>
      <c r="FE18" s="199"/>
      <c r="FF18" s="199"/>
      <c r="FG18" s="199"/>
      <c r="FH18" s="199"/>
      <c r="FI18" s="199"/>
      <c r="FJ18" s="199"/>
      <c r="FK18" s="200"/>
    </row>
    <row r="19" spans="1:167" ht="33.75" customHeight="1" x14ac:dyDescent="0.25">
      <c r="A19" s="30"/>
      <c r="B19" s="237" t="s">
        <v>782</v>
      </c>
      <c r="C19" s="237"/>
      <c r="D19" s="237"/>
      <c r="E19" s="237"/>
      <c r="F19" s="237"/>
      <c r="G19" s="237"/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7"/>
      <c r="AE19" s="237"/>
      <c r="AF19" s="237"/>
      <c r="AG19" s="237"/>
      <c r="AH19" s="237"/>
      <c r="AI19" s="237"/>
      <c r="AJ19" s="237"/>
      <c r="AK19" s="237"/>
      <c r="AL19" s="237"/>
      <c r="AM19" s="237"/>
      <c r="AN19" s="237"/>
      <c r="AO19" s="237"/>
      <c r="AP19" s="237"/>
      <c r="AQ19" s="237"/>
      <c r="AR19" s="237"/>
      <c r="AS19" s="237"/>
      <c r="AT19" s="237"/>
      <c r="AU19" s="237"/>
      <c r="AV19" s="237"/>
      <c r="AW19" s="237"/>
      <c r="AX19" s="237"/>
      <c r="AY19" s="237"/>
      <c r="AZ19" s="237"/>
      <c r="BA19" s="237"/>
      <c r="BB19" s="237"/>
      <c r="BC19" s="237"/>
      <c r="BD19" s="237"/>
      <c r="BE19" s="278"/>
      <c r="BF19" s="198" t="s">
        <v>415</v>
      </c>
      <c r="BG19" s="199"/>
      <c r="BH19" s="199"/>
      <c r="BI19" s="199"/>
      <c r="BJ19" s="199"/>
      <c r="BK19" s="199"/>
      <c r="BL19" s="199"/>
      <c r="BM19" s="199"/>
      <c r="BN19" s="199"/>
      <c r="BO19" s="199"/>
      <c r="BP19" s="199"/>
      <c r="BQ19" s="199"/>
      <c r="BR19" s="199"/>
      <c r="BS19" s="199"/>
      <c r="BT19" s="199"/>
      <c r="BU19" s="199"/>
      <c r="BV19" s="199"/>
      <c r="BW19" s="199"/>
      <c r="BX19" s="200"/>
      <c r="BY19" s="198" t="s">
        <v>415</v>
      </c>
      <c r="BZ19" s="199"/>
      <c r="CA19" s="199"/>
      <c r="CB19" s="199"/>
      <c r="CC19" s="199"/>
      <c r="CD19" s="199"/>
      <c r="CE19" s="199"/>
      <c r="CF19" s="199"/>
      <c r="CG19" s="199"/>
      <c r="CH19" s="199"/>
      <c r="CI19" s="199"/>
      <c r="CJ19" s="199"/>
      <c r="CK19" s="199"/>
      <c r="CL19" s="199"/>
      <c r="CM19" s="200"/>
      <c r="CN19" s="198" t="s">
        <v>415</v>
      </c>
      <c r="CO19" s="199"/>
      <c r="CP19" s="199"/>
      <c r="CQ19" s="199"/>
      <c r="CR19" s="199"/>
      <c r="CS19" s="199"/>
      <c r="CT19" s="199"/>
      <c r="CU19" s="199"/>
      <c r="CV19" s="199"/>
      <c r="CW19" s="199"/>
      <c r="CX19" s="199"/>
      <c r="CY19" s="199"/>
      <c r="CZ19" s="199"/>
      <c r="DA19" s="199"/>
      <c r="DB19" s="199"/>
      <c r="DC19" s="199"/>
      <c r="DD19" s="199"/>
      <c r="DE19" s="199"/>
      <c r="DF19" s="199"/>
      <c r="DG19" s="200"/>
      <c r="DH19" s="282">
        <f>350/1000</f>
        <v>0.35</v>
      </c>
      <c r="DI19" s="283"/>
      <c r="DJ19" s="283"/>
      <c r="DK19" s="283"/>
      <c r="DL19" s="283"/>
      <c r="DM19" s="283"/>
      <c r="DN19" s="283"/>
      <c r="DO19" s="283"/>
      <c r="DP19" s="283"/>
      <c r="DQ19" s="283"/>
      <c r="DR19" s="283"/>
      <c r="DS19" s="283"/>
      <c r="DT19" s="283"/>
      <c r="DU19" s="283"/>
      <c r="DV19" s="283"/>
      <c r="DW19" s="283"/>
      <c r="DX19" s="283"/>
      <c r="DY19" s="284"/>
      <c r="DZ19" s="198" t="s">
        <v>415</v>
      </c>
      <c r="EA19" s="199"/>
      <c r="EB19" s="199"/>
      <c r="EC19" s="199"/>
      <c r="ED19" s="199"/>
      <c r="EE19" s="199"/>
      <c r="EF19" s="199"/>
      <c r="EG19" s="199"/>
      <c r="EH19" s="199"/>
      <c r="EI19" s="199"/>
      <c r="EJ19" s="199"/>
      <c r="EK19" s="199"/>
      <c r="EL19" s="199"/>
      <c r="EM19" s="199"/>
      <c r="EN19" s="199"/>
      <c r="EO19" s="199"/>
      <c r="EP19" s="199"/>
      <c r="EQ19" s="200"/>
      <c r="ER19" s="223"/>
      <c r="ES19" s="199"/>
      <c r="ET19" s="199"/>
      <c r="EU19" s="199"/>
      <c r="EV19" s="199"/>
      <c r="EW19" s="199"/>
      <c r="EX19" s="199"/>
      <c r="EY19" s="199"/>
      <c r="EZ19" s="199"/>
      <c r="FA19" s="199"/>
      <c r="FB19" s="199"/>
      <c r="FC19" s="199"/>
      <c r="FD19" s="199"/>
      <c r="FE19" s="199"/>
      <c r="FF19" s="199"/>
      <c r="FG19" s="199"/>
      <c r="FH19" s="199"/>
      <c r="FI19" s="199"/>
      <c r="FJ19" s="199"/>
      <c r="FK19" s="200"/>
    </row>
    <row r="20" spans="1:167" ht="62.25" customHeight="1" x14ac:dyDescent="0.25">
      <c r="A20" s="30"/>
      <c r="B20" s="237" t="s">
        <v>802</v>
      </c>
      <c r="C20" s="237"/>
      <c r="D20" s="237"/>
      <c r="E20" s="237"/>
      <c r="F20" s="237"/>
      <c r="G20" s="237"/>
      <c r="H20" s="237"/>
      <c r="I20" s="237"/>
      <c r="J20" s="237"/>
      <c r="K20" s="237"/>
      <c r="L20" s="237"/>
      <c r="M20" s="237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37"/>
      <c r="AC20" s="237"/>
      <c r="AD20" s="237"/>
      <c r="AE20" s="237"/>
      <c r="AF20" s="237"/>
      <c r="AG20" s="237"/>
      <c r="AH20" s="237"/>
      <c r="AI20" s="237"/>
      <c r="AJ20" s="237"/>
      <c r="AK20" s="237"/>
      <c r="AL20" s="237"/>
      <c r="AM20" s="237"/>
      <c r="AN20" s="237"/>
      <c r="AO20" s="237"/>
      <c r="AP20" s="237"/>
      <c r="AQ20" s="237"/>
      <c r="AR20" s="237"/>
      <c r="AS20" s="237"/>
      <c r="AT20" s="237"/>
      <c r="AU20" s="237"/>
      <c r="AV20" s="237"/>
      <c r="AW20" s="237"/>
      <c r="AX20" s="237"/>
      <c r="AY20" s="237"/>
      <c r="AZ20" s="237"/>
      <c r="BA20" s="237"/>
      <c r="BB20" s="237"/>
      <c r="BC20" s="237"/>
      <c r="BD20" s="237"/>
      <c r="BE20" s="278"/>
      <c r="BF20" s="198" t="s">
        <v>129</v>
      </c>
      <c r="BG20" s="199"/>
      <c r="BH20" s="199"/>
      <c r="BI20" s="199"/>
      <c r="BJ20" s="199"/>
      <c r="BK20" s="199"/>
      <c r="BL20" s="199"/>
      <c r="BM20" s="199"/>
      <c r="BN20" s="199"/>
      <c r="BO20" s="199"/>
      <c r="BP20" s="199"/>
      <c r="BQ20" s="199"/>
      <c r="BR20" s="199"/>
      <c r="BS20" s="199"/>
      <c r="BT20" s="199"/>
      <c r="BU20" s="199"/>
      <c r="BV20" s="199"/>
      <c r="BW20" s="199"/>
      <c r="BX20" s="200"/>
      <c r="BY20" s="282">
        <f>(Приложение10!CS27/4/1000)-(Приложение10!CS27/4/1000)*0.8</f>
        <v>3.8137999999999977E-2</v>
      </c>
      <c r="BZ20" s="283"/>
      <c r="CA20" s="283"/>
      <c r="CB20" s="283"/>
      <c r="CC20" s="283"/>
      <c r="CD20" s="283"/>
      <c r="CE20" s="283"/>
      <c r="CF20" s="283"/>
      <c r="CG20" s="283"/>
      <c r="CH20" s="283"/>
      <c r="CI20" s="283"/>
      <c r="CJ20" s="283"/>
      <c r="CK20" s="283"/>
      <c r="CL20" s="283"/>
      <c r="CM20" s="284"/>
      <c r="CN20" s="282">
        <f>BY20*4.7</f>
        <v>0.1792485999999999</v>
      </c>
      <c r="CO20" s="283"/>
      <c r="CP20" s="283"/>
      <c r="CQ20" s="283"/>
      <c r="CR20" s="283"/>
      <c r="CS20" s="283"/>
      <c r="CT20" s="283"/>
      <c r="CU20" s="283"/>
      <c r="CV20" s="283"/>
      <c r="CW20" s="283"/>
      <c r="CX20" s="283"/>
      <c r="CY20" s="283"/>
      <c r="CZ20" s="283"/>
      <c r="DA20" s="283"/>
      <c r="DB20" s="283"/>
      <c r="DC20" s="283"/>
      <c r="DD20" s="283"/>
      <c r="DE20" s="283"/>
      <c r="DF20" s="283"/>
      <c r="DG20" s="284"/>
      <c r="DH20" s="282">
        <v>1.6</v>
      </c>
      <c r="DI20" s="283"/>
      <c r="DJ20" s="283"/>
      <c r="DK20" s="283"/>
      <c r="DL20" s="283"/>
      <c r="DM20" s="283"/>
      <c r="DN20" s="283"/>
      <c r="DO20" s="283"/>
      <c r="DP20" s="283"/>
      <c r="DQ20" s="283"/>
      <c r="DR20" s="283"/>
      <c r="DS20" s="283"/>
      <c r="DT20" s="283"/>
      <c r="DU20" s="283"/>
      <c r="DV20" s="283"/>
      <c r="DW20" s="283"/>
      <c r="DX20" s="283"/>
      <c r="DY20" s="284"/>
      <c r="DZ20" s="365">
        <f>DH20/CN20</f>
        <v>8.9261506087076885</v>
      </c>
      <c r="EA20" s="366"/>
      <c r="EB20" s="366"/>
      <c r="EC20" s="366"/>
      <c r="ED20" s="366"/>
      <c r="EE20" s="366"/>
      <c r="EF20" s="366"/>
      <c r="EG20" s="366"/>
      <c r="EH20" s="366"/>
      <c r="EI20" s="366"/>
      <c r="EJ20" s="366"/>
      <c r="EK20" s="366"/>
      <c r="EL20" s="366"/>
      <c r="EM20" s="366"/>
      <c r="EN20" s="366"/>
      <c r="EO20" s="366"/>
      <c r="EP20" s="366"/>
      <c r="EQ20" s="367"/>
      <c r="ER20" s="223"/>
      <c r="ES20" s="199"/>
      <c r="ET20" s="199"/>
      <c r="EU20" s="199"/>
      <c r="EV20" s="199"/>
      <c r="EW20" s="199"/>
      <c r="EX20" s="199"/>
      <c r="EY20" s="199"/>
      <c r="EZ20" s="199"/>
      <c r="FA20" s="199"/>
      <c r="FB20" s="199"/>
      <c r="FC20" s="199"/>
      <c r="FD20" s="199"/>
      <c r="FE20" s="199"/>
      <c r="FF20" s="199"/>
      <c r="FG20" s="199"/>
      <c r="FH20" s="199"/>
      <c r="FI20" s="199"/>
      <c r="FJ20" s="199"/>
      <c r="FK20" s="200"/>
    </row>
    <row r="21" spans="1:167" ht="15" hidden="1" customHeight="1" x14ac:dyDescent="0.25">
      <c r="A21" s="30"/>
      <c r="B21" s="237"/>
      <c r="C21" s="237"/>
      <c r="D21" s="237"/>
      <c r="E21" s="237"/>
      <c r="F21" s="237"/>
      <c r="G21" s="237"/>
      <c r="H21" s="237"/>
      <c r="I21" s="237"/>
      <c r="J21" s="237"/>
      <c r="K21" s="237"/>
      <c r="L21" s="237"/>
      <c r="M21" s="237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7"/>
      <c r="AC21" s="237"/>
      <c r="AD21" s="237"/>
      <c r="AE21" s="237"/>
      <c r="AF21" s="237"/>
      <c r="AG21" s="237"/>
      <c r="AH21" s="237"/>
      <c r="AI21" s="237"/>
      <c r="AJ21" s="237"/>
      <c r="AK21" s="237"/>
      <c r="AL21" s="237"/>
      <c r="AM21" s="237"/>
      <c r="AN21" s="237"/>
      <c r="AO21" s="237"/>
      <c r="AP21" s="237"/>
      <c r="AQ21" s="237"/>
      <c r="AR21" s="237"/>
      <c r="AS21" s="237"/>
      <c r="AT21" s="237"/>
      <c r="AU21" s="237"/>
      <c r="AV21" s="237"/>
      <c r="AW21" s="237"/>
      <c r="AX21" s="237"/>
      <c r="AY21" s="237"/>
      <c r="AZ21" s="237"/>
      <c r="BA21" s="237"/>
      <c r="BB21" s="237"/>
      <c r="BC21" s="237"/>
      <c r="BD21" s="237"/>
      <c r="BE21" s="278"/>
      <c r="BF21" s="198" t="s">
        <v>129</v>
      </c>
      <c r="BG21" s="199"/>
      <c r="BH21" s="199"/>
      <c r="BI21" s="199"/>
      <c r="BJ21" s="199"/>
      <c r="BK21" s="199"/>
      <c r="BL21" s="199"/>
      <c r="BM21" s="199"/>
      <c r="BN21" s="199"/>
      <c r="BO21" s="199"/>
      <c r="BP21" s="199"/>
      <c r="BQ21" s="199"/>
      <c r="BR21" s="199"/>
      <c r="BS21" s="199"/>
      <c r="BT21" s="199"/>
      <c r="BU21" s="199"/>
      <c r="BV21" s="199"/>
      <c r="BW21" s="199"/>
      <c r="BX21" s="200"/>
      <c r="BY21" s="189"/>
      <c r="BZ21" s="190"/>
      <c r="CA21" s="190"/>
      <c r="CB21" s="190"/>
      <c r="CC21" s="190"/>
      <c r="CD21" s="190"/>
      <c r="CE21" s="190"/>
      <c r="CF21" s="190"/>
      <c r="CG21" s="190"/>
      <c r="CH21" s="190"/>
      <c r="CI21" s="190"/>
      <c r="CJ21" s="190"/>
      <c r="CK21" s="190"/>
      <c r="CL21" s="190"/>
      <c r="CM21" s="191"/>
      <c r="CN21" s="189"/>
      <c r="CO21" s="190"/>
      <c r="CP21" s="190"/>
      <c r="CQ21" s="190"/>
      <c r="CR21" s="190"/>
      <c r="CS21" s="190"/>
      <c r="CT21" s="190"/>
      <c r="CU21" s="190"/>
      <c r="CV21" s="190"/>
      <c r="CW21" s="190"/>
      <c r="CX21" s="190"/>
      <c r="CY21" s="190"/>
      <c r="CZ21" s="190"/>
      <c r="DA21" s="190"/>
      <c r="DB21" s="190"/>
      <c r="DC21" s="190"/>
      <c r="DD21" s="190"/>
      <c r="DE21" s="190"/>
      <c r="DF21" s="190"/>
      <c r="DG21" s="191"/>
      <c r="DH21" s="189"/>
      <c r="DI21" s="190"/>
      <c r="DJ21" s="190"/>
      <c r="DK21" s="190"/>
      <c r="DL21" s="190"/>
      <c r="DM21" s="190"/>
      <c r="DN21" s="190"/>
      <c r="DO21" s="190"/>
      <c r="DP21" s="190"/>
      <c r="DQ21" s="190"/>
      <c r="DR21" s="190"/>
      <c r="DS21" s="190"/>
      <c r="DT21" s="190"/>
      <c r="DU21" s="190"/>
      <c r="DV21" s="190"/>
      <c r="DW21" s="190"/>
      <c r="DX21" s="190"/>
      <c r="DY21" s="191"/>
      <c r="DZ21" s="189"/>
      <c r="EA21" s="190"/>
      <c r="EB21" s="190"/>
      <c r="EC21" s="190"/>
      <c r="ED21" s="190"/>
      <c r="EE21" s="190"/>
      <c r="EF21" s="190"/>
      <c r="EG21" s="190"/>
      <c r="EH21" s="190"/>
      <c r="EI21" s="190"/>
      <c r="EJ21" s="190"/>
      <c r="EK21" s="190"/>
      <c r="EL21" s="190"/>
      <c r="EM21" s="190"/>
      <c r="EN21" s="190"/>
      <c r="EO21" s="190"/>
      <c r="EP21" s="190"/>
      <c r="EQ21" s="191"/>
      <c r="ER21" s="198"/>
      <c r="ES21" s="199"/>
      <c r="ET21" s="199"/>
      <c r="EU21" s="199"/>
      <c r="EV21" s="199"/>
      <c r="EW21" s="199"/>
      <c r="EX21" s="199"/>
      <c r="EY21" s="199"/>
      <c r="EZ21" s="199"/>
      <c r="FA21" s="199"/>
      <c r="FB21" s="199"/>
      <c r="FC21" s="199"/>
      <c r="FD21" s="199"/>
      <c r="FE21" s="199"/>
      <c r="FF21" s="199"/>
      <c r="FG21" s="199"/>
      <c r="FH21" s="199"/>
      <c r="FI21" s="199"/>
      <c r="FJ21" s="199"/>
      <c r="FK21" s="200"/>
    </row>
    <row r="22" spans="1:167" ht="15" hidden="1" customHeight="1" x14ac:dyDescent="0.25">
      <c r="A22" s="30"/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7"/>
      <c r="M22" s="237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237"/>
      <c r="AC22" s="237"/>
      <c r="AD22" s="237"/>
      <c r="AE22" s="237"/>
      <c r="AF22" s="237"/>
      <c r="AG22" s="237"/>
      <c r="AH22" s="237"/>
      <c r="AI22" s="237"/>
      <c r="AJ22" s="237"/>
      <c r="AK22" s="237"/>
      <c r="AL22" s="237"/>
      <c r="AM22" s="237"/>
      <c r="AN22" s="237"/>
      <c r="AO22" s="237"/>
      <c r="AP22" s="237"/>
      <c r="AQ22" s="237"/>
      <c r="AR22" s="237"/>
      <c r="AS22" s="237"/>
      <c r="AT22" s="237"/>
      <c r="AU22" s="237"/>
      <c r="AV22" s="237"/>
      <c r="AW22" s="237"/>
      <c r="AX22" s="237"/>
      <c r="AY22" s="237"/>
      <c r="AZ22" s="237"/>
      <c r="BA22" s="237"/>
      <c r="BB22" s="237"/>
      <c r="BC22" s="237"/>
      <c r="BD22" s="237"/>
      <c r="BE22" s="278"/>
      <c r="BF22" s="198" t="s">
        <v>129</v>
      </c>
      <c r="BG22" s="199"/>
      <c r="BH22" s="199"/>
      <c r="BI22" s="199"/>
      <c r="BJ22" s="199"/>
      <c r="BK22" s="199"/>
      <c r="BL22" s="199"/>
      <c r="BM22" s="199"/>
      <c r="BN22" s="199"/>
      <c r="BO22" s="199"/>
      <c r="BP22" s="199"/>
      <c r="BQ22" s="199"/>
      <c r="BR22" s="199"/>
      <c r="BS22" s="199"/>
      <c r="BT22" s="199"/>
      <c r="BU22" s="199"/>
      <c r="BV22" s="199"/>
      <c r="BW22" s="199"/>
      <c r="BX22" s="200"/>
      <c r="BY22" s="189"/>
      <c r="BZ22" s="190"/>
      <c r="CA22" s="190"/>
      <c r="CB22" s="190"/>
      <c r="CC22" s="190"/>
      <c r="CD22" s="190"/>
      <c r="CE22" s="190"/>
      <c r="CF22" s="190"/>
      <c r="CG22" s="190"/>
      <c r="CH22" s="190"/>
      <c r="CI22" s="190"/>
      <c r="CJ22" s="190"/>
      <c r="CK22" s="190"/>
      <c r="CL22" s="190"/>
      <c r="CM22" s="191"/>
      <c r="CN22" s="189"/>
      <c r="CO22" s="190"/>
      <c r="CP22" s="190"/>
      <c r="CQ22" s="190"/>
      <c r="CR22" s="190"/>
      <c r="CS22" s="190"/>
      <c r="CT22" s="190"/>
      <c r="CU22" s="190"/>
      <c r="CV22" s="190"/>
      <c r="CW22" s="190"/>
      <c r="CX22" s="190"/>
      <c r="CY22" s="190"/>
      <c r="CZ22" s="190"/>
      <c r="DA22" s="190"/>
      <c r="DB22" s="190"/>
      <c r="DC22" s="190"/>
      <c r="DD22" s="190"/>
      <c r="DE22" s="190"/>
      <c r="DF22" s="190"/>
      <c r="DG22" s="191"/>
      <c r="DH22" s="189"/>
      <c r="DI22" s="190"/>
      <c r="DJ22" s="190"/>
      <c r="DK22" s="190"/>
      <c r="DL22" s="190"/>
      <c r="DM22" s="190"/>
      <c r="DN22" s="190"/>
      <c r="DO22" s="190"/>
      <c r="DP22" s="190"/>
      <c r="DQ22" s="190"/>
      <c r="DR22" s="190"/>
      <c r="DS22" s="190"/>
      <c r="DT22" s="190"/>
      <c r="DU22" s="190"/>
      <c r="DV22" s="190"/>
      <c r="DW22" s="190"/>
      <c r="DX22" s="190"/>
      <c r="DY22" s="191"/>
      <c r="DZ22" s="189"/>
      <c r="EA22" s="190"/>
      <c r="EB22" s="190"/>
      <c r="EC22" s="190"/>
      <c r="ED22" s="190"/>
      <c r="EE22" s="190"/>
      <c r="EF22" s="190"/>
      <c r="EG22" s="190"/>
      <c r="EH22" s="190"/>
      <c r="EI22" s="190"/>
      <c r="EJ22" s="190"/>
      <c r="EK22" s="190"/>
      <c r="EL22" s="190"/>
      <c r="EM22" s="190"/>
      <c r="EN22" s="190"/>
      <c r="EO22" s="190"/>
      <c r="EP22" s="190"/>
      <c r="EQ22" s="191"/>
      <c r="ER22" s="198"/>
      <c r="ES22" s="199"/>
      <c r="ET22" s="199"/>
      <c r="EU22" s="199"/>
      <c r="EV22" s="199"/>
      <c r="EW22" s="199"/>
      <c r="EX22" s="199"/>
      <c r="EY22" s="199"/>
      <c r="EZ22" s="199"/>
      <c r="FA22" s="199"/>
      <c r="FB22" s="199"/>
      <c r="FC22" s="199"/>
      <c r="FD22" s="199"/>
      <c r="FE22" s="199"/>
      <c r="FF22" s="199"/>
      <c r="FG22" s="199"/>
      <c r="FH22" s="199"/>
      <c r="FI22" s="199"/>
      <c r="FJ22" s="199"/>
      <c r="FK22" s="200"/>
    </row>
    <row r="23" spans="1:167" ht="15" hidden="1" customHeight="1" x14ac:dyDescent="0.25">
      <c r="A23" s="30"/>
      <c r="B23" s="237"/>
      <c r="C23" s="237"/>
      <c r="D23" s="237"/>
      <c r="E23" s="237"/>
      <c r="F23" s="237"/>
      <c r="G23" s="237"/>
      <c r="H23" s="237"/>
      <c r="I23" s="237"/>
      <c r="J23" s="237"/>
      <c r="K23" s="237"/>
      <c r="L23" s="237"/>
      <c r="M23" s="237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  <c r="AA23" s="237"/>
      <c r="AB23" s="237"/>
      <c r="AC23" s="237"/>
      <c r="AD23" s="237"/>
      <c r="AE23" s="237"/>
      <c r="AF23" s="237"/>
      <c r="AG23" s="237"/>
      <c r="AH23" s="237"/>
      <c r="AI23" s="237"/>
      <c r="AJ23" s="237"/>
      <c r="AK23" s="237"/>
      <c r="AL23" s="237"/>
      <c r="AM23" s="237"/>
      <c r="AN23" s="237"/>
      <c r="AO23" s="237"/>
      <c r="AP23" s="237"/>
      <c r="AQ23" s="237"/>
      <c r="AR23" s="237"/>
      <c r="AS23" s="237"/>
      <c r="AT23" s="237"/>
      <c r="AU23" s="237"/>
      <c r="AV23" s="237"/>
      <c r="AW23" s="237"/>
      <c r="AX23" s="237"/>
      <c r="AY23" s="237"/>
      <c r="AZ23" s="237"/>
      <c r="BA23" s="237"/>
      <c r="BB23" s="237"/>
      <c r="BC23" s="237"/>
      <c r="BD23" s="237"/>
      <c r="BE23" s="278"/>
      <c r="BF23" s="198" t="s">
        <v>129</v>
      </c>
      <c r="BG23" s="199"/>
      <c r="BH23" s="199"/>
      <c r="BI23" s="199"/>
      <c r="BJ23" s="199"/>
      <c r="BK23" s="199"/>
      <c r="BL23" s="199"/>
      <c r="BM23" s="199"/>
      <c r="BN23" s="199"/>
      <c r="BO23" s="199"/>
      <c r="BP23" s="199"/>
      <c r="BQ23" s="199"/>
      <c r="BR23" s="199"/>
      <c r="BS23" s="199"/>
      <c r="BT23" s="199"/>
      <c r="BU23" s="199"/>
      <c r="BV23" s="199"/>
      <c r="BW23" s="199"/>
      <c r="BX23" s="200"/>
      <c r="BY23" s="189"/>
      <c r="BZ23" s="190"/>
      <c r="CA23" s="190"/>
      <c r="CB23" s="190"/>
      <c r="CC23" s="190"/>
      <c r="CD23" s="190"/>
      <c r="CE23" s="190"/>
      <c r="CF23" s="190"/>
      <c r="CG23" s="190"/>
      <c r="CH23" s="190"/>
      <c r="CI23" s="190"/>
      <c r="CJ23" s="190"/>
      <c r="CK23" s="190"/>
      <c r="CL23" s="190"/>
      <c r="CM23" s="191"/>
      <c r="CN23" s="189"/>
      <c r="CO23" s="190"/>
      <c r="CP23" s="190"/>
      <c r="CQ23" s="190"/>
      <c r="CR23" s="190"/>
      <c r="CS23" s="190"/>
      <c r="CT23" s="190"/>
      <c r="CU23" s="190"/>
      <c r="CV23" s="190"/>
      <c r="CW23" s="190"/>
      <c r="CX23" s="190"/>
      <c r="CY23" s="190"/>
      <c r="CZ23" s="190"/>
      <c r="DA23" s="190"/>
      <c r="DB23" s="190"/>
      <c r="DC23" s="190"/>
      <c r="DD23" s="190"/>
      <c r="DE23" s="190"/>
      <c r="DF23" s="190"/>
      <c r="DG23" s="191"/>
      <c r="DH23" s="189"/>
      <c r="DI23" s="190"/>
      <c r="DJ23" s="190"/>
      <c r="DK23" s="190"/>
      <c r="DL23" s="190"/>
      <c r="DM23" s="190"/>
      <c r="DN23" s="190"/>
      <c r="DO23" s="190"/>
      <c r="DP23" s="190"/>
      <c r="DQ23" s="190"/>
      <c r="DR23" s="190"/>
      <c r="DS23" s="190"/>
      <c r="DT23" s="190"/>
      <c r="DU23" s="190"/>
      <c r="DV23" s="190"/>
      <c r="DW23" s="190"/>
      <c r="DX23" s="190"/>
      <c r="DY23" s="191"/>
      <c r="DZ23" s="189"/>
      <c r="EA23" s="190"/>
      <c r="EB23" s="190"/>
      <c r="EC23" s="190"/>
      <c r="ED23" s="190"/>
      <c r="EE23" s="190"/>
      <c r="EF23" s="190"/>
      <c r="EG23" s="190"/>
      <c r="EH23" s="190"/>
      <c r="EI23" s="190"/>
      <c r="EJ23" s="190"/>
      <c r="EK23" s="190"/>
      <c r="EL23" s="190"/>
      <c r="EM23" s="190"/>
      <c r="EN23" s="190"/>
      <c r="EO23" s="190"/>
      <c r="EP23" s="190"/>
      <c r="EQ23" s="191"/>
      <c r="ER23" s="198"/>
      <c r="ES23" s="199"/>
      <c r="ET23" s="199"/>
      <c r="EU23" s="199"/>
      <c r="EV23" s="199"/>
      <c r="EW23" s="199"/>
      <c r="EX23" s="199"/>
      <c r="EY23" s="199"/>
      <c r="EZ23" s="199"/>
      <c r="FA23" s="199"/>
      <c r="FB23" s="199"/>
      <c r="FC23" s="199"/>
      <c r="FD23" s="199"/>
      <c r="FE23" s="199"/>
      <c r="FF23" s="199"/>
      <c r="FG23" s="199"/>
      <c r="FH23" s="199"/>
      <c r="FI23" s="199"/>
      <c r="FJ23" s="199"/>
      <c r="FK23" s="200"/>
    </row>
    <row r="24" spans="1:167" ht="15" hidden="1" customHeight="1" x14ac:dyDescent="0.25">
      <c r="A24" s="30"/>
      <c r="B24" s="237"/>
      <c r="C24" s="237"/>
      <c r="D24" s="237"/>
      <c r="E24" s="237"/>
      <c r="F24" s="237"/>
      <c r="G24" s="237"/>
      <c r="H24" s="237"/>
      <c r="I24" s="237"/>
      <c r="J24" s="237"/>
      <c r="K24" s="237"/>
      <c r="L24" s="237"/>
      <c r="M24" s="237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7"/>
      <c r="AC24" s="237"/>
      <c r="AD24" s="237"/>
      <c r="AE24" s="237"/>
      <c r="AF24" s="237"/>
      <c r="AG24" s="237"/>
      <c r="AH24" s="237"/>
      <c r="AI24" s="237"/>
      <c r="AJ24" s="237"/>
      <c r="AK24" s="237"/>
      <c r="AL24" s="237"/>
      <c r="AM24" s="237"/>
      <c r="AN24" s="237"/>
      <c r="AO24" s="237"/>
      <c r="AP24" s="237"/>
      <c r="AQ24" s="237"/>
      <c r="AR24" s="237"/>
      <c r="AS24" s="237"/>
      <c r="AT24" s="237"/>
      <c r="AU24" s="237"/>
      <c r="AV24" s="237"/>
      <c r="AW24" s="237"/>
      <c r="AX24" s="237"/>
      <c r="AY24" s="237"/>
      <c r="AZ24" s="237"/>
      <c r="BA24" s="237"/>
      <c r="BB24" s="237"/>
      <c r="BC24" s="237"/>
      <c r="BD24" s="237"/>
      <c r="BE24" s="278"/>
      <c r="BF24" s="198" t="s">
        <v>129</v>
      </c>
      <c r="BG24" s="199"/>
      <c r="BH24" s="199"/>
      <c r="BI24" s="199"/>
      <c r="BJ24" s="199"/>
      <c r="BK24" s="199"/>
      <c r="BL24" s="199"/>
      <c r="BM24" s="199"/>
      <c r="BN24" s="199"/>
      <c r="BO24" s="199"/>
      <c r="BP24" s="199"/>
      <c r="BQ24" s="199"/>
      <c r="BR24" s="199"/>
      <c r="BS24" s="199"/>
      <c r="BT24" s="199"/>
      <c r="BU24" s="199"/>
      <c r="BV24" s="199"/>
      <c r="BW24" s="199"/>
      <c r="BX24" s="200"/>
      <c r="BY24" s="189"/>
      <c r="BZ24" s="190"/>
      <c r="CA24" s="190"/>
      <c r="CB24" s="190"/>
      <c r="CC24" s="190"/>
      <c r="CD24" s="190"/>
      <c r="CE24" s="190"/>
      <c r="CF24" s="190"/>
      <c r="CG24" s="190"/>
      <c r="CH24" s="190"/>
      <c r="CI24" s="190"/>
      <c r="CJ24" s="190"/>
      <c r="CK24" s="190"/>
      <c r="CL24" s="190"/>
      <c r="CM24" s="191"/>
      <c r="CN24" s="189"/>
      <c r="CO24" s="190"/>
      <c r="CP24" s="190"/>
      <c r="CQ24" s="190"/>
      <c r="CR24" s="190"/>
      <c r="CS24" s="190"/>
      <c r="CT24" s="190"/>
      <c r="CU24" s="190"/>
      <c r="CV24" s="190"/>
      <c r="CW24" s="190"/>
      <c r="CX24" s="190"/>
      <c r="CY24" s="190"/>
      <c r="CZ24" s="190"/>
      <c r="DA24" s="190"/>
      <c r="DB24" s="190"/>
      <c r="DC24" s="190"/>
      <c r="DD24" s="190"/>
      <c r="DE24" s="190"/>
      <c r="DF24" s="190"/>
      <c r="DG24" s="191"/>
      <c r="DH24" s="189"/>
      <c r="DI24" s="190"/>
      <c r="DJ24" s="190"/>
      <c r="DK24" s="190"/>
      <c r="DL24" s="190"/>
      <c r="DM24" s="190"/>
      <c r="DN24" s="190"/>
      <c r="DO24" s="190"/>
      <c r="DP24" s="190"/>
      <c r="DQ24" s="190"/>
      <c r="DR24" s="190"/>
      <c r="DS24" s="190"/>
      <c r="DT24" s="190"/>
      <c r="DU24" s="190"/>
      <c r="DV24" s="190"/>
      <c r="DW24" s="190"/>
      <c r="DX24" s="190"/>
      <c r="DY24" s="191"/>
      <c r="DZ24" s="189"/>
      <c r="EA24" s="190"/>
      <c r="EB24" s="190"/>
      <c r="EC24" s="190"/>
      <c r="ED24" s="190"/>
      <c r="EE24" s="190"/>
      <c r="EF24" s="190"/>
      <c r="EG24" s="190"/>
      <c r="EH24" s="190"/>
      <c r="EI24" s="190"/>
      <c r="EJ24" s="190"/>
      <c r="EK24" s="190"/>
      <c r="EL24" s="190"/>
      <c r="EM24" s="190"/>
      <c r="EN24" s="190"/>
      <c r="EO24" s="190"/>
      <c r="EP24" s="190"/>
      <c r="EQ24" s="191"/>
      <c r="ER24" s="198"/>
      <c r="ES24" s="199"/>
      <c r="ET24" s="199"/>
      <c r="EU24" s="199"/>
      <c r="EV24" s="199"/>
      <c r="EW24" s="199"/>
      <c r="EX24" s="199"/>
      <c r="EY24" s="199"/>
      <c r="EZ24" s="199"/>
      <c r="FA24" s="199"/>
      <c r="FB24" s="199"/>
      <c r="FC24" s="199"/>
      <c r="FD24" s="199"/>
      <c r="FE24" s="199"/>
      <c r="FF24" s="199"/>
      <c r="FG24" s="199"/>
      <c r="FH24" s="199"/>
      <c r="FI24" s="199"/>
      <c r="FJ24" s="199"/>
      <c r="FK24" s="200"/>
    </row>
    <row r="25" spans="1:167" ht="15" hidden="1" customHeight="1" x14ac:dyDescent="0.25">
      <c r="A25" s="30"/>
      <c r="B25" s="237"/>
      <c r="C25" s="237"/>
      <c r="D25" s="237"/>
      <c r="E25" s="237"/>
      <c r="F25" s="237"/>
      <c r="G25" s="237"/>
      <c r="H25" s="237"/>
      <c r="I25" s="237"/>
      <c r="J25" s="237"/>
      <c r="K25" s="237"/>
      <c r="L25" s="237"/>
      <c r="M25" s="237"/>
      <c r="N25" s="237"/>
      <c r="O25" s="237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237"/>
      <c r="AA25" s="237"/>
      <c r="AB25" s="237"/>
      <c r="AC25" s="237"/>
      <c r="AD25" s="237"/>
      <c r="AE25" s="237"/>
      <c r="AF25" s="237"/>
      <c r="AG25" s="237"/>
      <c r="AH25" s="237"/>
      <c r="AI25" s="237"/>
      <c r="AJ25" s="237"/>
      <c r="AK25" s="237"/>
      <c r="AL25" s="237"/>
      <c r="AM25" s="237"/>
      <c r="AN25" s="237"/>
      <c r="AO25" s="237"/>
      <c r="AP25" s="237"/>
      <c r="AQ25" s="237"/>
      <c r="AR25" s="237"/>
      <c r="AS25" s="237"/>
      <c r="AT25" s="237"/>
      <c r="AU25" s="237"/>
      <c r="AV25" s="237"/>
      <c r="AW25" s="237"/>
      <c r="AX25" s="237"/>
      <c r="AY25" s="237"/>
      <c r="AZ25" s="237"/>
      <c r="BA25" s="237"/>
      <c r="BB25" s="237"/>
      <c r="BC25" s="237"/>
      <c r="BD25" s="237"/>
      <c r="BE25" s="278"/>
      <c r="BF25" s="198" t="s">
        <v>129</v>
      </c>
      <c r="BG25" s="199"/>
      <c r="BH25" s="199"/>
      <c r="BI25" s="199"/>
      <c r="BJ25" s="199"/>
      <c r="BK25" s="199"/>
      <c r="BL25" s="199"/>
      <c r="BM25" s="199"/>
      <c r="BN25" s="199"/>
      <c r="BO25" s="199"/>
      <c r="BP25" s="199"/>
      <c r="BQ25" s="199"/>
      <c r="BR25" s="199"/>
      <c r="BS25" s="199"/>
      <c r="BT25" s="199"/>
      <c r="BU25" s="199"/>
      <c r="BV25" s="199"/>
      <c r="BW25" s="199"/>
      <c r="BX25" s="200"/>
      <c r="BY25" s="189"/>
      <c r="BZ25" s="190"/>
      <c r="CA25" s="190"/>
      <c r="CB25" s="190"/>
      <c r="CC25" s="190"/>
      <c r="CD25" s="190"/>
      <c r="CE25" s="190"/>
      <c r="CF25" s="190"/>
      <c r="CG25" s="190"/>
      <c r="CH25" s="190"/>
      <c r="CI25" s="190"/>
      <c r="CJ25" s="190"/>
      <c r="CK25" s="190"/>
      <c r="CL25" s="190"/>
      <c r="CM25" s="191"/>
      <c r="CN25" s="189"/>
      <c r="CO25" s="190"/>
      <c r="CP25" s="190"/>
      <c r="CQ25" s="190"/>
      <c r="CR25" s="190"/>
      <c r="CS25" s="190"/>
      <c r="CT25" s="190"/>
      <c r="CU25" s="190"/>
      <c r="CV25" s="190"/>
      <c r="CW25" s="190"/>
      <c r="CX25" s="190"/>
      <c r="CY25" s="190"/>
      <c r="CZ25" s="190"/>
      <c r="DA25" s="190"/>
      <c r="DB25" s="190"/>
      <c r="DC25" s="190"/>
      <c r="DD25" s="190"/>
      <c r="DE25" s="190"/>
      <c r="DF25" s="190"/>
      <c r="DG25" s="191"/>
      <c r="DH25" s="189"/>
      <c r="DI25" s="190"/>
      <c r="DJ25" s="190"/>
      <c r="DK25" s="190"/>
      <c r="DL25" s="190"/>
      <c r="DM25" s="190"/>
      <c r="DN25" s="190"/>
      <c r="DO25" s="190"/>
      <c r="DP25" s="190"/>
      <c r="DQ25" s="190"/>
      <c r="DR25" s="190"/>
      <c r="DS25" s="190"/>
      <c r="DT25" s="190"/>
      <c r="DU25" s="190"/>
      <c r="DV25" s="190"/>
      <c r="DW25" s="190"/>
      <c r="DX25" s="190"/>
      <c r="DY25" s="191"/>
      <c r="DZ25" s="189"/>
      <c r="EA25" s="190"/>
      <c r="EB25" s="190"/>
      <c r="EC25" s="190"/>
      <c r="ED25" s="190"/>
      <c r="EE25" s="190"/>
      <c r="EF25" s="190"/>
      <c r="EG25" s="190"/>
      <c r="EH25" s="190"/>
      <c r="EI25" s="190"/>
      <c r="EJ25" s="190"/>
      <c r="EK25" s="190"/>
      <c r="EL25" s="190"/>
      <c r="EM25" s="190"/>
      <c r="EN25" s="190"/>
      <c r="EO25" s="190"/>
      <c r="EP25" s="190"/>
      <c r="EQ25" s="191"/>
      <c r="ER25" s="198"/>
      <c r="ES25" s="199"/>
      <c r="ET25" s="199"/>
      <c r="EU25" s="199"/>
      <c r="EV25" s="199"/>
      <c r="EW25" s="199"/>
      <c r="EX25" s="199"/>
      <c r="EY25" s="199"/>
      <c r="EZ25" s="199"/>
      <c r="FA25" s="199"/>
      <c r="FB25" s="199"/>
      <c r="FC25" s="199"/>
      <c r="FD25" s="199"/>
      <c r="FE25" s="199"/>
      <c r="FF25" s="199"/>
      <c r="FG25" s="199"/>
      <c r="FH25" s="199"/>
      <c r="FI25" s="199"/>
      <c r="FJ25" s="199"/>
      <c r="FK25" s="200"/>
    </row>
    <row r="26" spans="1:167" ht="15" hidden="1" customHeight="1" x14ac:dyDescent="0.25">
      <c r="A26" s="30"/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7"/>
      <c r="AC26" s="237"/>
      <c r="AD26" s="237"/>
      <c r="AE26" s="237"/>
      <c r="AF26" s="237"/>
      <c r="AG26" s="237"/>
      <c r="AH26" s="237"/>
      <c r="AI26" s="237"/>
      <c r="AJ26" s="237"/>
      <c r="AK26" s="237"/>
      <c r="AL26" s="237"/>
      <c r="AM26" s="237"/>
      <c r="AN26" s="237"/>
      <c r="AO26" s="237"/>
      <c r="AP26" s="237"/>
      <c r="AQ26" s="237"/>
      <c r="AR26" s="237"/>
      <c r="AS26" s="237"/>
      <c r="AT26" s="237"/>
      <c r="AU26" s="237"/>
      <c r="AV26" s="237"/>
      <c r="AW26" s="237"/>
      <c r="AX26" s="237"/>
      <c r="AY26" s="237"/>
      <c r="AZ26" s="237"/>
      <c r="BA26" s="237"/>
      <c r="BB26" s="237"/>
      <c r="BC26" s="237"/>
      <c r="BD26" s="237"/>
      <c r="BE26" s="278"/>
      <c r="BF26" s="198" t="s">
        <v>129</v>
      </c>
      <c r="BG26" s="199"/>
      <c r="BH26" s="199"/>
      <c r="BI26" s="199"/>
      <c r="BJ26" s="199"/>
      <c r="BK26" s="199"/>
      <c r="BL26" s="199"/>
      <c r="BM26" s="199"/>
      <c r="BN26" s="199"/>
      <c r="BO26" s="199"/>
      <c r="BP26" s="199"/>
      <c r="BQ26" s="199"/>
      <c r="BR26" s="199"/>
      <c r="BS26" s="199"/>
      <c r="BT26" s="199"/>
      <c r="BU26" s="199"/>
      <c r="BV26" s="199"/>
      <c r="BW26" s="199"/>
      <c r="BX26" s="200"/>
      <c r="BY26" s="189"/>
      <c r="BZ26" s="190"/>
      <c r="CA26" s="190"/>
      <c r="CB26" s="190"/>
      <c r="CC26" s="190"/>
      <c r="CD26" s="190"/>
      <c r="CE26" s="190"/>
      <c r="CF26" s="190"/>
      <c r="CG26" s="190"/>
      <c r="CH26" s="190"/>
      <c r="CI26" s="190"/>
      <c r="CJ26" s="190"/>
      <c r="CK26" s="190"/>
      <c r="CL26" s="190"/>
      <c r="CM26" s="191"/>
      <c r="CN26" s="189"/>
      <c r="CO26" s="190"/>
      <c r="CP26" s="190"/>
      <c r="CQ26" s="190"/>
      <c r="CR26" s="190"/>
      <c r="CS26" s="190"/>
      <c r="CT26" s="190"/>
      <c r="CU26" s="190"/>
      <c r="CV26" s="190"/>
      <c r="CW26" s="190"/>
      <c r="CX26" s="190"/>
      <c r="CY26" s="190"/>
      <c r="CZ26" s="190"/>
      <c r="DA26" s="190"/>
      <c r="DB26" s="190"/>
      <c r="DC26" s="190"/>
      <c r="DD26" s="190"/>
      <c r="DE26" s="190"/>
      <c r="DF26" s="190"/>
      <c r="DG26" s="191"/>
      <c r="DH26" s="189"/>
      <c r="DI26" s="190"/>
      <c r="DJ26" s="190"/>
      <c r="DK26" s="190"/>
      <c r="DL26" s="190"/>
      <c r="DM26" s="190"/>
      <c r="DN26" s="190"/>
      <c r="DO26" s="190"/>
      <c r="DP26" s="190"/>
      <c r="DQ26" s="190"/>
      <c r="DR26" s="190"/>
      <c r="DS26" s="190"/>
      <c r="DT26" s="190"/>
      <c r="DU26" s="190"/>
      <c r="DV26" s="190"/>
      <c r="DW26" s="190"/>
      <c r="DX26" s="190"/>
      <c r="DY26" s="191"/>
      <c r="DZ26" s="189"/>
      <c r="EA26" s="190"/>
      <c r="EB26" s="190"/>
      <c r="EC26" s="190"/>
      <c r="ED26" s="190"/>
      <c r="EE26" s="190"/>
      <c r="EF26" s="190"/>
      <c r="EG26" s="190"/>
      <c r="EH26" s="190"/>
      <c r="EI26" s="190"/>
      <c r="EJ26" s="190"/>
      <c r="EK26" s="190"/>
      <c r="EL26" s="190"/>
      <c r="EM26" s="190"/>
      <c r="EN26" s="190"/>
      <c r="EO26" s="190"/>
      <c r="EP26" s="190"/>
      <c r="EQ26" s="191"/>
      <c r="ER26" s="198"/>
      <c r="ES26" s="199"/>
      <c r="ET26" s="199"/>
      <c r="EU26" s="199"/>
      <c r="EV26" s="199"/>
      <c r="EW26" s="199"/>
      <c r="EX26" s="199"/>
      <c r="EY26" s="199"/>
      <c r="EZ26" s="199"/>
      <c r="FA26" s="199"/>
      <c r="FB26" s="199"/>
      <c r="FC26" s="199"/>
      <c r="FD26" s="199"/>
      <c r="FE26" s="199"/>
      <c r="FF26" s="199"/>
      <c r="FG26" s="199"/>
      <c r="FH26" s="199"/>
      <c r="FI26" s="199"/>
      <c r="FJ26" s="199"/>
      <c r="FK26" s="200"/>
    </row>
    <row r="27" spans="1:167" x14ac:dyDescent="0.25">
      <c r="A27" s="30"/>
      <c r="B27" s="237" t="s">
        <v>424</v>
      </c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7"/>
      <c r="AC27" s="237"/>
      <c r="AD27" s="237"/>
      <c r="AE27" s="237"/>
      <c r="AF27" s="237"/>
      <c r="AG27" s="237"/>
      <c r="AH27" s="237"/>
      <c r="AI27" s="237"/>
      <c r="AJ27" s="237"/>
      <c r="AK27" s="237"/>
      <c r="AL27" s="237"/>
      <c r="AM27" s="237"/>
      <c r="AN27" s="237"/>
      <c r="AO27" s="237"/>
      <c r="AP27" s="237"/>
      <c r="AQ27" s="237"/>
      <c r="AR27" s="237"/>
      <c r="AS27" s="237"/>
      <c r="AT27" s="237"/>
      <c r="AU27" s="237"/>
      <c r="AV27" s="237"/>
      <c r="AW27" s="237"/>
      <c r="AX27" s="237"/>
      <c r="AY27" s="237"/>
      <c r="AZ27" s="237"/>
      <c r="BA27" s="237"/>
      <c r="BB27" s="237"/>
      <c r="BC27" s="237"/>
      <c r="BD27" s="237"/>
      <c r="BE27" s="278"/>
      <c r="BF27" s="198" t="s">
        <v>415</v>
      </c>
      <c r="BG27" s="199"/>
      <c r="BH27" s="199"/>
      <c r="BI27" s="199"/>
      <c r="BJ27" s="199"/>
      <c r="BK27" s="199"/>
      <c r="BL27" s="199"/>
      <c r="BM27" s="199"/>
      <c r="BN27" s="199"/>
      <c r="BO27" s="199"/>
      <c r="BP27" s="199"/>
      <c r="BQ27" s="199"/>
      <c r="BR27" s="199"/>
      <c r="BS27" s="199"/>
      <c r="BT27" s="199"/>
      <c r="BU27" s="199"/>
      <c r="BV27" s="199"/>
      <c r="BW27" s="199"/>
      <c r="BX27" s="200"/>
      <c r="BY27" s="198" t="s">
        <v>415</v>
      </c>
      <c r="BZ27" s="199"/>
      <c r="CA27" s="199"/>
      <c r="CB27" s="199"/>
      <c r="CC27" s="199"/>
      <c r="CD27" s="199"/>
      <c r="CE27" s="199"/>
      <c r="CF27" s="199"/>
      <c r="CG27" s="199"/>
      <c r="CH27" s="199"/>
      <c r="CI27" s="199"/>
      <c r="CJ27" s="199"/>
      <c r="CK27" s="199"/>
      <c r="CL27" s="199"/>
      <c r="CM27" s="200"/>
      <c r="CN27" s="282">
        <f>SUM(CN20:DG26)</f>
        <v>0.1792485999999999</v>
      </c>
      <c r="CO27" s="190"/>
      <c r="CP27" s="190"/>
      <c r="CQ27" s="190"/>
      <c r="CR27" s="190"/>
      <c r="CS27" s="190"/>
      <c r="CT27" s="190"/>
      <c r="CU27" s="190"/>
      <c r="CV27" s="190"/>
      <c r="CW27" s="190"/>
      <c r="CX27" s="190"/>
      <c r="CY27" s="190"/>
      <c r="CZ27" s="190"/>
      <c r="DA27" s="190"/>
      <c r="DB27" s="190"/>
      <c r="DC27" s="190"/>
      <c r="DD27" s="190"/>
      <c r="DE27" s="190"/>
      <c r="DF27" s="190"/>
      <c r="DG27" s="191"/>
      <c r="DH27" s="282">
        <f>SUM(DH19:DY26)+DH16</f>
        <v>11.95</v>
      </c>
      <c r="DI27" s="190"/>
      <c r="DJ27" s="190"/>
      <c r="DK27" s="190"/>
      <c r="DL27" s="190"/>
      <c r="DM27" s="190"/>
      <c r="DN27" s="190"/>
      <c r="DO27" s="190"/>
      <c r="DP27" s="190"/>
      <c r="DQ27" s="190"/>
      <c r="DR27" s="190"/>
      <c r="DS27" s="190"/>
      <c r="DT27" s="190"/>
      <c r="DU27" s="190"/>
      <c r="DV27" s="190"/>
      <c r="DW27" s="190"/>
      <c r="DX27" s="190"/>
      <c r="DY27" s="191"/>
      <c r="DZ27" s="365">
        <f>DZ20</f>
        <v>8.9261506087076885</v>
      </c>
      <c r="EA27" s="190"/>
      <c r="EB27" s="190"/>
      <c r="EC27" s="190"/>
      <c r="ED27" s="190"/>
      <c r="EE27" s="190"/>
      <c r="EF27" s="190"/>
      <c r="EG27" s="190"/>
      <c r="EH27" s="190"/>
      <c r="EI27" s="190"/>
      <c r="EJ27" s="190"/>
      <c r="EK27" s="190"/>
      <c r="EL27" s="190"/>
      <c r="EM27" s="190"/>
      <c r="EN27" s="190"/>
      <c r="EO27" s="190"/>
      <c r="EP27" s="190"/>
      <c r="EQ27" s="191"/>
      <c r="ER27" s="198"/>
      <c r="ES27" s="199"/>
      <c r="ET27" s="199"/>
      <c r="EU27" s="199"/>
      <c r="EV27" s="199"/>
      <c r="EW27" s="199"/>
      <c r="EX27" s="199"/>
      <c r="EY27" s="199"/>
      <c r="EZ27" s="199"/>
      <c r="FA27" s="199"/>
      <c r="FB27" s="199"/>
      <c r="FC27" s="199"/>
      <c r="FD27" s="199"/>
      <c r="FE27" s="199"/>
      <c r="FF27" s="199"/>
      <c r="FG27" s="199"/>
      <c r="FH27" s="199"/>
      <c r="FI27" s="199"/>
      <c r="FJ27" s="199"/>
      <c r="FK27" s="200"/>
    </row>
    <row r="28" spans="1:167" x14ac:dyDescent="0.25">
      <c r="A28" s="189" t="s">
        <v>509</v>
      </c>
      <c r="B28" s="190"/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  <c r="AD28" s="190"/>
      <c r="AE28" s="190"/>
      <c r="AF28" s="190"/>
      <c r="AG28" s="190"/>
      <c r="AH28" s="190"/>
      <c r="AI28" s="190"/>
      <c r="AJ28" s="190"/>
      <c r="AK28" s="190"/>
      <c r="AL28" s="190"/>
      <c r="AM28" s="190"/>
      <c r="AN28" s="190"/>
      <c r="AO28" s="190"/>
      <c r="AP28" s="190"/>
      <c r="AQ28" s="190"/>
      <c r="AR28" s="190"/>
      <c r="AS28" s="190"/>
      <c r="AT28" s="190"/>
      <c r="AU28" s="190"/>
      <c r="AV28" s="190"/>
      <c r="AW28" s="190"/>
      <c r="AX28" s="190"/>
      <c r="AY28" s="190"/>
      <c r="AZ28" s="190"/>
      <c r="BA28" s="190"/>
      <c r="BB28" s="190"/>
      <c r="BC28" s="190"/>
      <c r="BD28" s="190"/>
      <c r="BE28" s="190"/>
      <c r="BF28" s="190"/>
      <c r="BG28" s="190"/>
      <c r="BH28" s="190"/>
      <c r="BI28" s="190"/>
      <c r="BJ28" s="190"/>
      <c r="BK28" s="190"/>
      <c r="BL28" s="190"/>
      <c r="BM28" s="190"/>
      <c r="BN28" s="190"/>
      <c r="BO28" s="190"/>
      <c r="BP28" s="190"/>
      <c r="BQ28" s="190"/>
      <c r="BR28" s="190"/>
      <c r="BS28" s="190"/>
      <c r="BT28" s="190"/>
      <c r="BU28" s="190"/>
      <c r="BV28" s="190"/>
      <c r="BW28" s="190"/>
      <c r="BX28" s="190"/>
      <c r="BY28" s="190"/>
      <c r="BZ28" s="190"/>
      <c r="CA28" s="190"/>
      <c r="CB28" s="190"/>
      <c r="CC28" s="190"/>
      <c r="CD28" s="190"/>
      <c r="CE28" s="190"/>
      <c r="CF28" s="190"/>
      <c r="CG28" s="190"/>
      <c r="CH28" s="190"/>
      <c r="CI28" s="190"/>
      <c r="CJ28" s="190"/>
      <c r="CK28" s="190"/>
      <c r="CL28" s="190"/>
      <c r="CM28" s="190"/>
      <c r="CN28" s="190"/>
      <c r="CO28" s="190"/>
      <c r="CP28" s="190"/>
      <c r="CQ28" s="190"/>
      <c r="CR28" s="190"/>
      <c r="CS28" s="190"/>
      <c r="CT28" s="190"/>
      <c r="CU28" s="190"/>
      <c r="CV28" s="190"/>
      <c r="CW28" s="190"/>
      <c r="CX28" s="190"/>
      <c r="CY28" s="190"/>
      <c r="CZ28" s="190"/>
      <c r="DA28" s="190"/>
      <c r="DB28" s="190"/>
      <c r="DC28" s="190"/>
      <c r="DD28" s="190"/>
      <c r="DE28" s="190"/>
      <c r="DF28" s="190"/>
      <c r="DG28" s="190"/>
      <c r="DH28" s="190"/>
      <c r="DI28" s="190"/>
      <c r="DJ28" s="190"/>
      <c r="DK28" s="190"/>
      <c r="DL28" s="190"/>
      <c r="DM28" s="190"/>
      <c r="DN28" s="190"/>
      <c r="DO28" s="190"/>
      <c r="DP28" s="190"/>
      <c r="DQ28" s="190"/>
      <c r="DR28" s="190"/>
      <c r="DS28" s="190"/>
      <c r="DT28" s="190"/>
      <c r="DU28" s="190"/>
      <c r="DV28" s="190"/>
      <c r="DW28" s="190"/>
      <c r="DX28" s="190"/>
      <c r="DY28" s="190"/>
      <c r="DZ28" s="190"/>
      <c r="EA28" s="190"/>
      <c r="EB28" s="190"/>
      <c r="EC28" s="190"/>
      <c r="ED28" s="190"/>
      <c r="EE28" s="190"/>
      <c r="EF28" s="190"/>
      <c r="EG28" s="190"/>
      <c r="EH28" s="190"/>
      <c r="EI28" s="190"/>
      <c r="EJ28" s="190"/>
      <c r="EK28" s="190"/>
      <c r="EL28" s="190"/>
      <c r="EM28" s="190"/>
      <c r="EN28" s="190"/>
      <c r="EO28" s="190"/>
      <c r="EP28" s="190"/>
      <c r="EQ28" s="190"/>
      <c r="ER28" s="190"/>
      <c r="ES28" s="190"/>
      <c r="ET28" s="190"/>
      <c r="EU28" s="190"/>
      <c r="EV28" s="190"/>
      <c r="EW28" s="190"/>
      <c r="EX28" s="190"/>
      <c r="EY28" s="190"/>
      <c r="EZ28" s="190"/>
      <c r="FA28" s="190"/>
      <c r="FB28" s="190"/>
      <c r="FC28" s="190"/>
      <c r="FD28" s="190"/>
      <c r="FE28" s="190"/>
      <c r="FF28" s="190"/>
      <c r="FG28" s="190"/>
      <c r="FH28" s="190"/>
      <c r="FI28" s="190"/>
      <c r="FJ28" s="190"/>
      <c r="FK28" s="191"/>
    </row>
    <row r="29" spans="1:167" ht="33" customHeight="1" x14ac:dyDescent="0.25">
      <c r="A29" s="30"/>
      <c r="B29" s="553" t="s">
        <v>803</v>
      </c>
      <c r="C29" s="553"/>
      <c r="D29" s="553"/>
      <c r="E29" s="553"/>
      <c r="F29" s="553"/>
      <c r="G29" s="553"/>
      <c r="H29" s="553"/>
      <c r="I29" s="553"/>
      <c r="J29" s="553"/>
      <c r="K29" s="553"/>
      <c r="L29" s="553"/>
      <c r="M29" s="553"/>
      <c r="N29" s="553"/>
      <c r="O29" s="553"/>
      <c r="P29" s="553"/>
      <c r="Q29" s="553"/>
      <c r="R29" s="553"/>
      <c r="S29" s="553"/>
      <c r="T29" s="553"/>
      <c r="U29" s="553"/>
      <c r="V29" s="553"/>
      <c r="W29" s="553"/>
      <c r="X29" s="553"/>
      <c r="Y29" s="553"/>
      <c r="Z29" s="553"/>
      <c r="AA29" s="553"/>
      <c r="AB29" s="553"/>
      <c r="AC29" s="553"/>
      <c r="AD29" s="553"/>
      <c r="AE29" s="553"/>
      <c r="AF29" s="553"/>
      <c r="AG29" s="553"/>
      <c r="AH29" s="553"/>
      <c r="AI29" s="553"/>
      <c r="AJ29" s="553"/>
      <c r="AK29" s="553"/>
      <c r="AL29" s="553"/>
      <c r="AM29" s="553"/>
      <c r="AN29" s="553"/>
      <c r="AO29" s="553"/>
      <c r="AP29" s="553"/>
      <c r="AQ29" s="553"/>
      <c r="AR29" s="553"/>
      <c r="AS29" s="553"/>
      <c r="AT29" s="553"/>
      <c r="AU29" s="553"/>
      <c r="AV29" s="553"/>
      <c r="AW29" s="553"/>
      <c r="AX29" s="553"/>
      <c r="AY29" s="553"/>
      <c r="AZ29" s="553"/>
      <c r="BA29" s="553"/>
      <c r="BB29" s="553"/>
      <c r="BC29" s="553"/>
      <c r="BD29" s="553"/>
      <c r="BE29" s="554"/>
      <c r="BF29" s="189" t="s">
        <v>36</v>
      </c>
      <c r="BG29" s="190"/>
      <c r="BH29" s="190"/>
      <c r="BI29" s="190"/>
      <c r="BJ29" s="190"/>
      <c r="BK29" s="190"/>
      <c r="BL29" s="190"/>
      <c r="BM29" s="190"/>
      <c r="BN29" s="190"/>
      <c r="BO29" s="190"/>
      <c r="BP29" s="190"/>
      <c r="BQ29" s="190"/>
      <c r="BR29" s="190"/>
      <c r="BS29" s="190"/>
      <c r="BT29" s="190"/>
      <c r="BU29" s="190"/>
      <c r="BV29" s="190"/>
      <c r="BW29" s="190"/>
      <c r="BX29" s="191"/>
      <c r="BY29" s="282">
        <v>1.0449999999999999</v>
      </c>
      <c r="BZ29" s="283"/>
      <c r="CA29" s="283"/>
      <c r="CB29" s="283"/>
      <c r="CC29" s="283"/>
      <c r="CD29" s="283"/>
      <c r="CE29" s="283"/>
      <c r="CF29" s="283"/>
      <c r="CG29" s="283"/>
      <c r="CH29" s="283"/>
      <c r="CI29" s="283"/>
      <c r="CJ29" s="283"/>
      <c r="CK29" s="283"/>
      <c r="CL29" s="283"/>
      <c r="CM29" s="284"/>
      <c r="CN29" s="282">
        <f>BY29*2.672</f>
        <v>2.7922400000000001</v>
      </c>
      <c r="CO29" s="283"/>
      <c r="CP29" s="283"/>
      <c r="CQ29" s="283"/>
      <c r="CR29" s="283"/>
      <c r="CS29" s="283"/>
      <c r="CT29" s="283"/>
      <c r="CU29" s="283"/>
      <c r="CV29" s="283"/>
      <c r="CW29" s="283"/>
      <c r="CX29" s="283"/>
      <c r="CY29" s="283"/>
      <c r="CZ29" s="283"/>
      <c r="DA29" s="283"/>
      <c r="DB29" s="283"/>
      <c r="DC29" s="283"/>
      <c r="DD29" s="283"/>
      <c r="DE29" s="283"/>
      <c r="DF29" s="283"/>
      <c r="DG29" s="284"/>
      <c r="DH29" s="282">
        <v>5</v>
      </c>
      <c r="DI29" s="283"/>
      <c r="DJ29" s="283"/>
      <c r="DK29" s="283"/>
      <c r="DL29" s="283"/>
      <c r="DM29" s="283"/>
      <c r="DN29" s="283"/>
      <c r="DO29" s="283"/>
      <c r="DP29" s="283"/>
      <c r="DQ29" s="283"/>
      <c r="DR29" s="283"/>
      <c r="DS29" s="283"/>
      <c r="DT29" s="283"/>
      <c r="DU29" s="283"/>
      <c r="DV29" s="283"/>
      <c r="DW29" s="283"/>
      <c r="DX29" s="283"/>
      <c r="DY29" s="284"/>
      <c r="DZ29" s="365">
        <f>DH29/CN29</f>
        <v>1.7906770191674068</v>
      </c>
      <c r="EA29" s="366"/>
      <c r="EB29" s="366"/>
      <c r="EC29" s="366"/>
      <c r="ED29" s="366"/>
      <c r="EE29" s="366"/>
      <c r="EF29" s="366"/>
      <c r="EG29" s="366"/>
      <c r="EH29" s="366"/>
      <c r="EI29" s="366"/>
      <c r="EJ29" s="366"/>
      <c r="EK29" s="366"/>
      <c r="EL29" s="366"/>
      <c r="EM29" s="366"/>
      <c r="EN29" s="366"/>
      <c r="EO29" s="366"/>
      <c r="EP29" s="366"/>
      <c r="EQ29" s="367"/>
      <c r="ER29" s="223"/>
      <c r="ES29" s="199"/>
      <c r="ET29" s="199"/>
      <c r="EU29" s="199"/>
      <c r="EV29" s="199"/>
      <c r="EW29" s="199"/>
      <c r="EX29" s="199"/>
      <c r="EY29" s="199"/>
      <c r="EZ29" s="199"/>
      <c r="FA29" s="199"/>
      <c r="FB29" s="199"/>
      <c r="FC29" s="199"/>
      <c r="FD29" s="199"/>
      <c r="FE29" s="199"/>
      <c r="FF29" s="199"/>
      <c r="FG29" s="199"/>
      <c r="FH29" s="199"/>
      <c r="FI29" s="199"/>
      <c r="FJ29" s="199"/>
      <c r="FK29" s="200"/>
    </row>
    <row r="30" spans="1:167" ht="34.5" customHeight="1" x14ac:dyDescent="0.25">
      <c r="A30" s="30"/>
      <c r="B30" s="237" t="s">
        <v>804</v>
      </c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7"/>
      <c r="AC30" s="237"/>
      <c r="AD30" s="237"/>
      <c r="AE30" s="237"/>
      <c r="AF30" s="237"/>
      <c r="AG30" s="237"/>
      <c r="AH30" s="237"/>
      <c r="AI30" s="237"/>
      <c r="AJ30" s="237"/>
      <c r="AK30" s="237"/>
      <c r="AL30" s="237"/>
      <c r="AM30" s="237"/>
      <c r="AN30" s="237"/>
      <c r="AO30" s="237"/>
      <c r="AP30" s="237"/>
      <c r="AQ30" s="237"/>
      <c r="AR30" s="237"/>
      <c r="AS30" s="237"/>
      <c r="AT30" s="237"/>
      <c r="AU30" s="237"/>
      <c r="AV30" s="237"/>
      <c r="AW30" s="237"/>
      <c r="AX30" s="237"/>
      <c r="AY30" s="237"/>
      <c r="AZ30" s="237"/>
      <c r="BA30" s="237"/>
      <c r="BB30" s="237"/>
      <c r="BC30" s="237"/>
      <c r="BD30" s="237"/>
      <c r="BE30" s="278"/>
      <c r="BF30" s="198" t="s">
        <v>415</v>
      </c>
      <c r="BG30" s="199"/>
      <c r="BH30" s="199"/>
      <c r="BI30" s="199"/>
      <c r="BJ30" s="199"/>
      <c r="BK30" s="199"/>
      <c r="BL30" s="199"/>
      <c r="BM30" s="199"/>
      <c r="BN30" s="199"/>
      <c r="BO30" s="199"/>
      <c r="BP30" s="199"/>
      <c r="BQ30" s="199"/>
      <c r="BR30" s="199"/>
      <c r="BS30" s="199"/>
      <c r="BT30" s="199"/>
      <c r="BU30" s="199"/>
      <c r="BV30" s="199"/>
      <c r="BW30" s="199"/>
      <c r="BX30" s="200"/>
      <c r="BY30" s="198" t="s">
        <v>415</v>
      </c>
      <c r="BZ30" s="199"/>
      <c r="CA30" s="199"/>
      <c r="CB30" s="199"/>
      <c r="CC30" s="199"/>
      <c r="CD30" s="199"/>
      <c r="CE30" s="199"/>
      <c r="CF30" s="199"/>
      <c r="CG30" s="199"/>
      <c r="CH30" s="199"/>
      <c r="CI30" s="199"/>
      <c r="CJ30" s="199"/>
      <c r="CK30" s="199"/>
      <c r="CL30" s="199"/>
      <c r="CM30" s="200"/>
      <c r="CN30" s="282">
        <v>25</v>
      </c>
      <c r="CO30" s="283"/>
      <c r="CP30" s="283"/>
      <c r="CQ30" s="283"/>
      <c r="CR30" s="283"/>
      <c r="CS30" s="283"/>
      <c r="CT30" s="283"/>
      <c r="CU30" s="283"/>
      <c r="CV30" s="283"/>
      <c r="CW30" s="283"/>
      <c r="CX30" s="283"/>
      <c r="CY30" s="283"/>
      <c r="CZ30" s="283"/>
      <c r="DA30" s="283"/>
      <c r="DB30" s="283"/>
      <c r="DC30" s="283"/>
      <c r="DD30" s="283"/>
      <c r="DE30" s="283"/>
      <c r="DF30" s="283"/>
      <c r="DG30" s="284"/>
      <c r="DH30" s="282">
        <v>20</v>
      </c>
      <c r="DI30" s="283"/>
      <c r="DJ30" s="283"/>
      <c r="DK30" s="283"/>
      <c r="DL30" s="283"/>
      <c r="DM30" s="283"/>
      <c r="DN30" s="283"/>
      <c r="DO30" s="283"/>
      <c r="DP30" s="283"/>
      <c r="DQ30" s="283"/>
      <c r="DR30" s="283"/>
      <c r="DS30" s="283"/>
      <c r="DT30" s="283"/>
      <c r="DU30" s="283"/>
      <c r="DV30" s="283"/>
      <c r="DW30" s="283"/>
      <c r="DX30" s="283"/>
      <c r="DY30" s="284"/>
      <c r="DZ30" s="189">
        <f>DH30/CN30</f>
        <v>0.8</v>
      </c>
      <c r="EA30" s="190"/>
      <c r="EB30" s="190"/>
      <c r="EC30" s="190"/>
      <c r="ED30" s="190"/>
      <c r="EE30" s="190"/>
      <c r="EF30" s="190"/>
      <c r="EG30" s="190"/>
      <c r="EH30" s="190"/>
      <c r="EI30" s="190"/>
      <c r="EJ30" s="190"/>
      <c r="EK30" s="190"/>
      <c r="EL30" s="190"/>
      <c r="EM30" s="190"/>
      <c r="EN30" s="190"/>
      <c r="EO30" s="190"/>
      <c r="EP30" s="190"/>
      <c r="EQ30" s="191"/>
      <c r="ER30" s="223"/>
      <c r="ES30" s="199"/>
      <c r="ET30" s="199"/>
      <c r="EU30" s="199"/>
      <c r="EV30" s="199"/>
      <c r="EW30" s="199"/>
      <c r="EX30" s="199"/>
      <c r="EY30" s="199"/>
      <c r="EZ30" s="199"/>
      <c r="FA30" s="199"/>
      <c r="FB30" s="199"/>
      <c r="FC30" s="199"/>
      <c r="FD30" s="199"/>
      <c r="FE30" s="199"/>
      <c r="FF30" s="199"/>
      <c r="FG30" s="199"/>
      <c r="FH30" s="199"/>
      <c r="FI30" s="199"/>
      <c r="FJ30" s="199"/>
      <c r="FK30" s="200"/>
    </row>
    <row r="31" spans="1:167" ht="15" customHeight="1" x14ac:dyDescent="0.25">
      <c r="A31" s="30"/>
      <c r="B31" s="237" t="s">
        <v>424</v>
      </c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  <c r="P31" s="237"/>
      <c r="Q31" s="237"/>
      <c r="R31" s="237"/>
      <c r="S31" s="237"/>
      <c r="T31" s="237"/>
      <c r="U31" s="237"/>
      <c r="V31" s="237"/>
      <c r="W31" s="237"/>
      <c r="X31" s="237"/>
      <c r="Y31" s="237"/>
      <c r="Z31" s="237"/>
      <c r="AA31" s="237"/>
      <c r="AB31" s="237"/>
      <c r="AC31" s="237"/>
      <c r="AD31" s="237"/>
      <c r="AE31" s="237"/>
      <c r="AF31" s="237"/>
      <c r="AG31" s="237"/>
      <c r="AH31" s="237"/>
      <c r="AI31" s="237"/>
      <c r="AJ31" s="237"/>
      <c r="AK31" s="237"/>
      <c r="AL31" s="237"/>
      <c r="AM31" s="237"/>
      <c r="AN31" s="237"/>
      <c r="AO31" s="237"/>
      <c r="AP31" s="237"/>
      <c r="AQ31" s="237"/>
      <c r="AR31" s="237"/>
      <c r="AS31" s="237"/>
      <c r="AT31" s="237"/>
      <c r="AU31" s="237"/>
      <c r="AV31" s="237"/>
      <c r="AW31" s="237"/>
      <c r="AX31" s="237"/>
      <c r="AY31" s="237"/>
      <c r="AZ31" s="237"/>
      <c r="BA31" s="237"/>
      <c r="BB31" s="237"/>
      <c r="BC31" s="237"/>
      <c r="BD31" s="237"/>
      <c r="BE31" s="278"/>
      <c r="BF31" s="198" t="s">
        <v>415</v>
      </c>
      <c r="BG31" s="199"/>
      <c r="BH31" s="199"/>
      <c r="BI31" s="199"/>
      <c r="BJ31" s="199"/>
      <c r="BK31" s="199"/>
      <c r="BL31" s="199"/>
      <c r="BM31" s="199"/>
      <c r="BN31" s="199"/>
      <c r="BO31" s="199"/>
      <c r="BP31" s="199"/>
      <c r="BQ31" s="199"/>
      <c r="BR31" s="199"/>
      <c r="BS31" s="199"/>
      <c r="BT31" s="199"/>
      <c r="BU31" s="199"/>
      <c r="BV31" s="199"/>
      <c r="BW31" s="199"/>
      <c r="BX31" s="200"/>
      <c r="BY31" s="198" t="s">
        <v>415</v>
      </c>
      <c r="BZ31" s="199"/>
      <c r="CA31" s="199"/>
      <c r="CB31" s="199"/>
      <c r="CC31" s="199"/>
      <c r="CD31" s="199"/>
      <c r="CE31" s="199"/>
      <c r="CF31" s="199"/>
      <c r="CG31" s="199"/>
      <c r="CH31" s="199"/>
      <c r="CI31" s="199"/>
      <c r="CJ31" s="199"/>
      <c r="CK31" s="199"/>
      <c r="CL31" s="199"/>
      <c r="CM31" s="200"/>
      <c r="CN31" s="282">
        <f>SUM(CN29:DG30)</f>
        <v>27.79224</v>
      </c>
      <c r="CO31" s="283"/>
      <c r="CP31" s="283"/>
      <c r="CQ31" s="283"/>
      <c r="CR31" s="283"/>
      <c r="CS31" s="283"/>
      <c r="CT31" s="283"/>
      <c r="CU31" s="283"/>
      <c r="CV31" s="283"/>
      <c r="CW31" s="283"/>
      <c r="CX31" s="283"/>
      <c r="CY31" s="283"/>
      <c r="CZ31" s="283"/>
      <c r="DA31" s="283"/>
      <c r="DB31" s="283"/>
      <c r="DC31" s="283"/>
      <c r="DD31" s="283"/>
      <c r="DE31" s="283"/>
      <c r="DF31" s="283"/>
      <c r="DG31" s="284"/>
      <c r="DH31" s="282">
        <f>SUM(DH29:DY30)</f>
        <v>25</v>
      </c>
      <c r="DI31" s="190"/>
      <c r="DJ31" s="190"/>
      <c r="DK31" s="190"/>
      <c r="DL31" s="190"/>
      <c r="DM31" s="190"/>
      <c r="DN31" s="190"/>
      <c r="DO31" s="190"/>
      <c r="DP31" s="190"/>
      <c r="DQ31" s="190"/>
      <c r="DR31" s="190"/>
      <c r="DS31" s="190"/>
      <c r="DT31" s="190"/>
      <c r="DU31" s="190"/>
      <c r="DV31" s="190"/>
      <c r="DW31" s="190"/>
      <c r="DX31" s="190"/>
      <c r="DY31" s="191"/>
      <c r="DZ31" s="365">
        <f>SUM(DZ29:EQ30)/2</f>
        <v>1.2953385095837033</v>
      </c>
      <c r="EA31" s="190"/>
      <c r="EB31" s="190"/>
      <c r="EC31" s="190"/>
      <c r="ED31" s="190"/>
      <c r="EE31" s="190"/>
      <c r="EF31" s="190"/>
      <c r="EG31" s="190"/>
      <c r="EH31" s="190"/>
      <c r="EI31" s="190"/>
      <c r="EJ31" s="190"/>
      <c r="EK31" s="190"/>
      <c r="EL31" s="190"/>
      <c r="EM31" s="190"/>
      <c r="EN31" s="190"/>
      <c r="EO31" s="190"/>
      <c r="EP31" s="190"/>
      <c r="EQ31" s="191"/>
      <c r="ER31" s="198"/>
      <c r="ES31" s="199"/>
      <c r="ET31" s="199"/>
      <c r="EU31" s="199"/>
      <c r="EV31" s="199"/>
      <c r="EW31" s="199"/>
      <c r="EX31" s="199"/>
      <c r="EY31" s="199"/>
      <c r="EZ31" s="199"/>
      <c r="FA31" s="199"/>
      <c r="FB31" s="199"/>
      <c r="FC31" s="199"/>
      <c r="FD31" s="199"/>
      <c r="FE31" s="199"/>
      <c r="FF31" s="199"/>
      <c r="FG31" s="199"/>
      <c r="FH31" s="199"/>
      <c r="FI31" s="199"/>
      <c r="FJ31" s="199"/>
      <c r="FK31" s="200"/>
    </row>
    <row r="32" spans="1:167" x14ac:dyDescent="0.25">
      <c r="A32" s="189" t="s">
        <v>510</v>
      </c>
      <c r="B32" s="190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0"/>
      <c r="AE32" s="190"/>
      <c r="AF32" s="190"/>
      <c r="AG32" s="190"/>
      <c r="AH32" s="190"/>
      <c r="AI32" s="190"/>
      <c r="AJ32" s="190"/>
      <c r="AK32" s="190"/>
      <c r="AL32" s="190"/>
      <c r="AM32" s="190"/>
      <c r="AN32" s="190"/>
      <c r="AO32" s="190"/>
      <c r="AP32" s="190"/>
      <c r="AQ32" s="190"/>
      <c r="AR32" s="190"/>
      <c r="AS32" s="190"/>
      <c r="AT32" s="190"/>
      <c r="AU32" s="190"/>
      <c r="AV32" s="190"/>
      <c r="AW32" s="190"/>
      <c r="AX32" s="190"/>
      <c r="AY32" s="190"/>
      <c r="AZ32" s="190"/>
      <c r="BA32" s="190"/>
      <c r="BB32" s="190"/>
      <c r="BC32" s="190"/>
      <c r="BD32" s="190"/>
      <c r="BE32" s="190"/>
      <c r="BF32" s="190"/>
      <c r="BG32" s="190"/>
      <c r="BH32" s="190"/>
      <c r="BI32" s="190"/>
      <c r="BJ32" s="190"/>
      <c r="BK32" s="190"/>
      <c r="BL32" s="190"/>
      <c r="BM32" s="190"/>
      <c r="BN32" s="190"/>
      <c r="BO32" s="190"/>
      <c r="BP32" s="190"/>
      <c r="BQ32" s="190"/>
      <c r="BR32" s="190"/>
      <c r="BS32" s="190"/>
      <c r="BT32" s="190"/>
      <c r="BU32" s="190"/>
      <c r="BV32" s="190"/>
      <c r="BW32" s="190"/>
      <c r="BX32" s="190"/>
      <c r="BY32" s="190"/>
      <c r="BZ32" s="190"/>
      <c r="CA32" s="190"/>
      <c r="CB32" s="190"/>
      <c r="CC32" s="190"/>
      <c r="CD32" s="190"/>
      <c r="CE32" s="190"/>
      <c r="CF32" s="190"/>
      <c r="CG32" s="190"/>
      <c r="CH32" s="190"/>
      <c r="CI32" s="190"/>
      <c r="CJ32" s="190"/>
      <c r="CK32" s="190"/>
      <c r="CL32" s="190"/>
      <c r="CM32" s="190"/>
      <c r="CN32" s="190"/>
      <c r="CO32" s="190"/>
      <c r="CP32" s="190"/>
      <c r="CQ32" s="190"/>
      <c r="CR32" s="190"/>
      <c r="CS32" s="190"/>
      <c r="CT32" s="190"/>
      <c r="CU32" s="190"/>
      <c r="CV32" s="190"/>
      <c r="CW32" s="190"/>
      <c r="CX32" s="190"/>
      <c r="CY32" s="190"/>
      <c r="CZ32" s="190"/>
      <c r="DA32" s="190"/>
      <c r="DB32" s="190"/>
      <c r="DC32" s="190"/>
      <c r="DD32" s="190"/>
      <c r="DE32" s="190"/>
      <c r="DF32" s="190"/>
      <c r="DG32" s="190"/>
      <c r="DH32" s="190"/>
      <c r="DI32" s="190"/>
      <c r="DJ32" s="190"/>
      <c r="DK32" s="190"/>
      <c r="DL32" s="190"/>
      <c r="DM32" s="190"/>
      <c r="DN32" s="190"/>
      <c r="DO32" s="190"/>
      <c r="DP32" s="190"/>
      <c r="DQ32" s="190"/>
      <c r="DR32" s="190"/>
      <c r="DS32" s="190"/>
      <c r="DT32" s="190"/>
      <c r="DU32" s="190"/>
      <c r="DV32" s="190"/>
      <c r="DW32" s="190"/>
      <c r="DX32" s="190"/>
      <c r="DY32" s="190"/>
      <c r="DZ32" s="190"/>
      <c r="EA32" s="190"/>
      <c r="EB32" s="190"/>
      <c r="EC32" s="190"/>
      <c r="ED32" s="190"/>
      <c r="EE32" s="190"/>
      <c r="EF32" s="190"/>
      <c r="EG32" s="190"/>
      <c r="EH32" s="190"/>
      <c r="EI32" s="190"/>
      <c r="EJ32" s="190"/>
      <c r="EK32" s="190"/>
      <c r="EL32" s="190"/>
      <c r="EM32" s="190"/>
      <c r="EN32" s="190"/>
      <c r="EO32" s="190"/>
      <c r="EP32" s="190"/>
      <c r="EQ32" s="190"/>
      <c r="ER32" s="190"/>
      <c r="ES32" s="190"/>
      <c r="ET32" s="190"/>
      <c r="EU32" s="190"/>
      <c r="EV32" s="190"/>
      <c r="EW32" s="190"/>
      <c r="EX32" s="190"/>
      <c r="EY32" s="190"/>
      <c r="EZ32" s="190"/>
      <c r="FA32" s="190"/>
      <c r="FB32" s="190"/>
      <c r="FC32" s="190"/>
      <c r="FD32" s="190"/>
      <c r="FE32" s="190"/>
      <c r="FF32" s="190"/>
      <c r="FG32" s="190"/>
      <c r="FH32" s="190"/>
      <c r="FI32" s="190"/>
      <c r="FJ32" s="190"/>
      <c r="FK32" s="191"/>
    </row>
    <row r="33" spans="1:167" ht="45.75" customHeight="1" x14ac:dyDescent="0.25">
      <c r="A33" s="30"/>
      <c r="B33" s="553" t="s">
        <v>805</v>
      </c>
      <c r="C33" s="553"/>
      <c r="D33" s="553"/>
      <c r="E33" s="553"/>
      <c r="F33" s="553"/>
      <c r="G33" s="553"/>
      <c r="H33" s="553"/>
      <c r="I33" s="553"/>
      <c r="J33" s="553"/>
      <c r="K33" s="553"/>
      <c r="L33" s="553"/>
      <c r="M33" s="553"/>
      <c r="N33" s="553"/>
      <c r="O33" s="553"/>
      <c r="P33" s="553"/>
      <c r="Q33" s="553"/>
      <c r="R33" s="553"/>
      <c r="S33" s="553"/>
      <c r="T33" s="553"/>
      <c r="U33" s="553"/>
      <c r="V33" s="553"/>
      <c r="W33" s="553"/>
      <c r="X33" s="553"/>
      <c r="Y33" s="553"/>
      <c r="Z33" s="553"/>
      <c r="AA33" s="553"/>
      <c r="AB33" s="553"/>
      <c r="AC33" s="553"/>
      <c r="AD33" s="553"/>
      <c r="AE33" s="553"/>
      <c r="AF33" s="553"/>
      <c r="AG33" s="553"/>
      <c r="AH33" s="553"/>
      <c r="AI33" s="553"/>
      <c r="AJ33" s="553"/>
      <c r="AK33" s="553"/>
      <c r="AL33" s="553"/>
      <c r="AM33" s="553"/>
      <c r="AN33" s="553"/>
      <c r="AO33" s="553"/>
      <c r="AP33" s="553"/>
      <c r="AQ33" s="553"/>
      <c r="AR33" s="553"/>
      <c r="AS33" s="553"/>
      <c r="AT33" s="553"/>
      <c r="AU33" s="553"/>
      <c r="AV33" s="553"/>
      <c r="AW33" s="553"/>
      <c r="AX33" s="553"/>
      <c r="AY33" s="553"/>
      <c r="AZ33" s="553"/>
      <c r="BA33" s="553"/>
      <c r="BB33" s="553"/>
      <c r="BC33" s="553"/>
      <c r="BD33" s="553"/>
      <c r="BE33" s="554"/>
      <c r="BF33" s="189" t="s">
        <v>36</v>
      </c>
      <c r="BG33" s="190"/>
      <c r="BH33" s="190"/>
      <c r="BI33" s="190"/>
      <c r="BJ33" s="190"/>
      <c r="BK33" s="190"/>
      <c r="BL33" s="190"/>
      <c r="BM33" s="190"/>
      <c r="BN33" s="190"/>
      <c r="BO33" s="190"/>
      <c r="BP33" s="190"/>
      <c r="BQ33" s="190"/>
      <c r="BR33" s="190"/>
      <c r="BS33" s="190"/>
      <c r="BT33" s="190"/>
      <c r="BU33" s="190"/>
      <c r="BV33" s="190"/>
      <c r="BW33" s="190"/>
      <c r="BX33" s="191"/>
      <c r="BY33" s="282">
        <v>0.69599999999999995</v>
      </c>
      <c r="BZ33" s="283"/>
      <c r="CA33" s="283"/>
      <c r="CB33" s="283"/>
      <c r="CC33" s="283"/>
      <c r="CD33" s="283"/>
      <c r="CE33" s="283"/>
      <c r="CF33" s="283"/>
      <c r="CG33" s="283"/>
      <c r="CH33" s="283"/>
      <c r="CI33" s="283"/>
      <c r="CJ33" s="283"/>
      <c r="CK33" s="283"/>
      <c r="CL33" s="283"/>
      <c r="CM33" s="284"/>
      <c r="CN33" s="282">
        <f>BY33*2.672</f>
        <v>1.859712</v>
      </c>
      <c r="CO33" s="283"/>
      <c r="CP33" s="283"/>
      <c r="CQ33" s="283"/>
      <c r="CR33" s="283"/>
      <c r="CS33" s="283"/>
      <c r="CT33" s="283"/>
      <c r="CU33" s="283"/>
      <c r="CV33" s="283"/>
      <c r="CW33" s="283"/>
      <c r="CX33" s="283"/>
      <c r="CY33" s="283"/>
      <c r="CZ33" s="283"/>
      <c r="DA33" s="283"/>
      <c r="DB33" s="283"/>
      <c r="DC33" s="283"/>
      <c r="DD33" s="283"/>
      <c r="DE33" s="283"/>
      <c r="DF33" s="283"/>
      <c r="DG33" s="284"/>
      <c r="DH33" s="186" t="s">
        <v>784</v>
      </c>
      <c r="DI33" s="190"/>
      <c r="DJ33" s="190"/>
      <c r="DK33" s="190"/>
      <c r="DL33" s="190"/>
      <c r="DM33" s="190"/>
      <c r="DN33" s="190"/>
      <c r="DO33" s="190"/>
      <c r="DP33" s="190"/>
      <c r="DQ33" s="190"/>
      <c r="DR33" s="190"/>
      <c r="DS33" s="190"/>
      <c r="DT33" s="190"/>
      <c r="DU33" s="190"/>
      <c r="DV33" s="190"/>
      <c r="DW33" s="190"/>
      <c r="DX33" s="190"/>
      <c r="DY33" s="191"/>
      <c r="DZ33" s="198" t="s">
        <v>415</v>
      </c>
      <c r="EA33" s="199"/>
      <c r="EB33" s="199"/>
      <c r="EC33" s="199"/>
      <c r="ED33" s="199"/>
      <c r="EE33" s="199"/>
      <c r="EF33" s="199"/>
      <c r="EG33" s="199"/>
      <c r="EH33" s="199"/>
      <c r="EI33" s="199"/>
      <c r="EJ33" s="199"/>
      <c r="EK33" s="199"/>
      <c r="EL33" s="199"/>
      <c r="EM33" s="199"/>
      <c r="EN33" s="199"/>
      <c r="EO33" s="199"/>
      <c r="EP33" s="199"/>
      <c r="EQ33" s="200"/>
      <c r="ER33" s="223"/>
      <c r="ES33" s="199"/>
      <c r="ET33" s="199"/>
      <c r="EU33" s="199"/>
      <c r="EV33" s="199"/>
      <c r="EW33" s="199"/>
      <c r="EX33" s="199"/>
      <c r="EY33" s="199"/>
      <c r="EZ33" s="199"/>
      <c r="FA33" s="199"/>
      <c r="FB33" s="199"/>
      <c r="FC33" s="199"/>
      <c r="FD33" s="199"/>
      <c r="FE33" s="199"/>
      <c r="FF33" s="199"/>
      <c r="FG33" s="199"/>
      <c r="FH33" s="199"/>
      <c r="FI33" s="199"/>
      <c r="FJ33" s="199"/>
      <c r="FK33" s="200"/>
    </row>
    <row r="34" spans="1:167" ht="33" customHeight="1" x14ac:dyDescent="0.25">
      <c r="A34" s="30"/>
      <c r="B34" s="237" t="s">
        <v>806</v>
      </c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7"/>
      <c r="T34" s="237"/>
      <c r="U34" s="237"/>
      <c r="V34" s="237"/>
      <c r="W34" s="237"/>
      <c r="X34" s="237"/>
      <c r="Y34" s="237"/>
      <c r="Z34" s="237"/>
      <c r="AA34" s="237"/>
      <c r="AB34" s="237"/>
      <c r="AC34" s="237"/>
      <c r="AD34" s="237"/>
      <c r="AE34" s="237"/>
      <c r="AF34" s="237"/>
      <c r="AG34" s="237"/>
      <c r="AH34" s="237"/>
      <c r="AI34" s="237"/>
      <c r="AJ34" s="237"/>
      <c r="AK34" s="237"/>
      <c r="AL34" s="237"/>
      <c r="AM34" s="237"/>
      <c r="AN34" s="237"/>
      <c r="AO34" s="237"/>
      <c r="AP34" s="237"/>
      <c r="AQ34" s="237"/>
      <c r="AR34" s="237"/>
      <c r="AS34" s="237"/>
      <c r="AT34" s="237"/>
      <c r="AU34" s="237"/>
      <c r="AV34" s="237"/>
      <c r="AW34" s="237"/>
      <c r="AX34" s="237"/>
      <c r="AY34" s="237"/>
      <c r="AZ34" s="237"/>
      <c r="BA34" s="237"/>
      <c r="BB34" s="237"/>
      <c r="BC34" s="237"/>
      <c r="BD34" s="237"/>
      <c r="BE34" s="278"/>
      <c r="BF34" s="189" t="s">
        <v>36</v>
      </c>
      <c r="BG34" s="190"/>
      <c r="BH34" s="190"/>
      <c r="BI34" s="190"/>
      <c r="BJ34" s="190"/>
      <c r="BK34" s="190"/>
      <c r="BL34" s="190"/>
      <c r="BM34" s="190"/>
      <c r="BN34" s="190"/>
      <c r="BO34" s="190"/>
      <c r="BP34" s="190"/>
      <c r="BQ34" s="190"/>
      <c r="BR34" s="190"/>
      <c r="BS34" s="190"/>
      <c r="BT34" s="190"/>
      <c r="BU34" s="190"/>
      <c r="BV34" s="190"/>
      <c r="BW34" s="190"/>
      <c r="BX34" s="191"/>
      <c r="BY34" s="282">
        <v>0.34799999999999998</v>
      </c>
      <c r="BZ34" s="283"/>
      <c r="CA34" s="283"/>
      <c r="CB34" s="283"/>
      <c r="CC34" s="283"/>
      <c r="CD34" s="283"/>
      <c r="CE34" s="283"/>
      <c r="CF34" s="283"/>
      <c r="CG34" s="283"/>
      <c r="CH34" s="283"/>
      <c r="CI34" s="283"/>
      <c r="CJ34" s="283"/>
      <c r="CK34" s="283"/>
      <c r="CL34" s="283"/>
      <c r="CM34" s="284"/>
      <c r="CN34" s="282">
        <f>BY34*2.672</f>
        <v>0.92985600000000002</v>
      </c>
      <c r="CO34" s="283"/>
      <c r="CP34" s="283"/>
      <c r="CQ34" s="283"/>
      <c r="CR34" s="283"/>
      <c r="CS34" s="283"/>
      <c r="CT34" s="283"/>
      <c r="CU34" s="283"/>
      <c r="CV34" s="283"/>
      <c r="CW34" s="283"/>
      <c r="CX34" s="283"/>
      <c r="CY34" s="283"/>
      <c r="CZ34" s="283"/>
      <c r="DA34" s="283"/>
      <c r="DB34" s="283"/>
      <c r="DC34" s="283"/>
      <c r="DD34" s="283"/>
      <c r="DE34" s="283"/>
      <c r="DF34" s="283"/>
      <c r="DG34" s="284"/>
      <c r="DH34" s="186" t="s">
        <v>784</v>
      </c>
      <c r="DI34" s="190"/>
      <c r="DJ34" s="190"/>
      <c r="DK34" s="190"/>
      <c r="DL34" s="190"/>
      <c r="DM34" s="190"/>
      <c r="DN34" s="190"/>
      <c r="DO34" s="190"/>
      <c r="DP34" s="190"/>
      <c r="DQ34" s="190"/>
      <c r="DR34" s="190"/>
      <c r="DS34" s="190"/>
      <c r="DT34" s="190"/>
      <c r="DU34" s="190"/>
      <c r="DV34" s="190"/>
      <c r="DW34" s="190"/>
      <c r="DX34" s="190"/>
      <c r="DY34" s="191"/>
      <c r="DZ34" s="198" t="s">
        <v>415</v>
      </c>
      <c r="EA34" s="199"/>
      <c r="EB34" s="199"/>
      <c r="EC34" s="199"/>
      <c r="ED34" s="199"/>
      <c r="EE34" s="199"/>
      <c r="EF34" s="199"/>
      <c r="EG34" s="199"/>
      <c r="EH34" s="199"/>
      <c r="EI34" s="199"/>
      <c r="EJ34" s="199"/>
      <c r="EK34" s="199"/>
      <c r="EL34" s="199"/>
      <c r="EM34" s="199"/>
      <c r="EN34" s="199"/>
      <c r="EO34" s="199"/>
      <c r="EP34" s="199"/>
      <c r="EQ34" s="200"/>
      <c r="ER34" s="223"/>
      <c r="ES34" s="199"/>
      <c r="ET34" s="199"/>
      <c r="EU34" s="199"/>
      <c r="EV34" s="199"/>
      <c r="EW34" s="199"/>
      <c r="EX34" s="199"/>
      <c r="EY34" s="199"/>
      <c r="EZ34" s="199"/>
      <c r="FA34" s="199"/>
      <c r="FB34" s="199"/>
      <c r="FC34" s="199"/>
      <c r="FD34" s="199"/>
      <c r="FE34" s="199"/>
      <c r="FF34" s="199"/>
      <c r="FG34" s="199"/>
      <c r="FH34" s="199"/>
      <c r="FI34" s="199"/>
      <c r="FJ34" s="199"/>
      <c r="FK34" s="200"/>
    </row>
    <row r="35" spans="1:167" ht="15" customHeight="1" x14ac:dyDescent="0.25">
      <c r="A35" s="30"/>
      <c r="B35" s="237" t="s">
        <v>424</v>
      </c>
      <c r="C35" s="237"/>
      <c r="D35" s="237"/>
      <c r="E35" s="237"/>
      <c r="F35" s="237"/>
      <c r="G35" s="237"/>
      <c r="H35" s="237"/>
      <c r="I35" s="237"/>
      <c r="J35" s="237"/>
      <c r="K35" s="237"/>
      <c r="L35" s="237"/>
      <c r="M35" s="237"/>
      <c r="N35" s="237"/>
      <c r="O35" s="237"/>
      <c r="P35" s="237"/>
      <c r="Q35" s="237"/>
      <c r="R35" s="237"/>
      <c r="S35" s="237"/>
      <c r="T35" s="237"/>
      <c r="U35" s="237"/>
      <c r="V35" s="237"/>
      <c r="W35" s="237"/>
      <c r="X35" s="237"/>
      <c r="Y35" s="237"/>
      <c r="Z35" s="237"/>
      <c r="AA35" s="237"/>
      <c r="AB35" s="237"/>
      <c r="AC35" s="237"/>
      <c r="AD35" s="237"/>
      <c r="AE35" s="237"/>
      <c r="AF35" s="237"/>
      <c r="AG35" s="237"/>
      <c r="AH35" s="237"/>
      <c r="AI35" s="237"/>
      <c r="AJ35" s="237"/>
      <c r="AK35" s="237"/>
      <c r="AL35" s="237"/>
      <c r="AM35" s="237"/>
      <c r="AN35" s="237"/>
      <c r="AO35" s="237"/>
      <c r="AP35" s="237"/>
      <c r="AQ35" s="237"/>
      <c r="AR35" s="237"/>
      <c r="AS35" s="237"/>
      <c r="AT35" s="237"/>
      <c r="AU35" s="237"/>
      <c r="AV35" s="237"/>
      <c r="AW35" s="237"/>
      <c r="AX35" s="237"/>
      <c r="AY35" s="237"/>
      <c r="AZ35" s="237"/>
      <c r="BA35" s="237"/>
      <c r="BB35" s="237"/>
      <c r="BC35" s="237"/>
      <c r="BD35" s="237"/>
      <c r="BE35" s="278"/>
      <c r="BF35" s="198" t="s">
        <v>415</v>
      </c>
      <c r="BG35" s="199"/>
      <c r="BH35" s="199"/>
      <c r="BI35" s="199"/>
      <c r="BJ35" s="199"/>
      <c r="BK35" s="199"/>
      <c r="BL35" s="199"/>
      <c r="BM35" s="199"/>
      <c r="BN35" s="199"/>
      <c r="BO35" s="199"/>
      <c r="BP35" s="199"/>
      <c r="BQ35" s="199"/>
      <c r="BR35" s="199"/>
      <c r="BS35" s="199"/>
      <c r="BT35" s="199"/>
      <c r="BU35" s="199"/>
      <c r="BV35" s="199"/>
      <c r="BW35" s="199"/>
      <c r="BX35" s="200"/>
      <c r="BY35" s="282">
        <v>1.044</v>
      </c>
      <c r="BZ35" s="283"/>
      <c r="CA35" s="283"/>
      <c r="CB35" s="283"/>
      <c r="CC35" s="283"/>
      <c r="CD35" s="283"/>
      <c r="CE35" s="283"/>
      <c r="CF35" s="283"/>
      <c r="CG35" s="283"/>
      <c r="CH35" s="283"/>
      <c r="CI35" s="283"/>
      <c r="CJ35" s="283"/>
      <c r="CK35" s="283"/>
      <c r="CL35" s="283"/>
      <c r="CM35" s="284"/>
      <c r="CN35" s="282">
        <f>SUM(CN33:DG34)</f>
        <v>2.789568</v>
      </c>
      <c r="CO35" s="283"/>
      <c r="CP35" s="283"/>
      <c r="CQ35" s="283"/>
      <c r="CR35" s="283"/>
      <c r="CS35" s="283"/>
      <c r="CT35" s="283"/>
      <c r="CU35" s="283"/>
      <c r="CV35" s="283"/>
      <c r="CW35" s="283"/>
      <c r="CX35" s="283"/>
      <c r="CY35" s="283"/>
      <c r="CZ35" s="283"/>
      <c r="DA35" s="283"/>
      <c r="DB35" s="283"/>
      <c r="DC35" s="283"/>
      <c r="DD35" s="283"/>
      <c r="DE35" s="283"/>
      <c r="DF35" s="283"/>
      <c r="DG35" s="284"/>
      <c r="DH35" s="198" t="s">
        <v>415</v>
      </c>
      <c r="DI35" s="199"/>
      <c r="DJ35" s="199"/>
      <c r="DK35" s="199"/>
      <c r="DL35" s="199"/>
      <c r="DM35" s="199"/>
      <c r="DN35" s="199"/>
      <c r="DO35" s="199"/>
      <c r="DP35" s="199"/>
      <c r="DQ35" s="199"/>
      <c r="DR35" s="199"/>
      <c r="DS35" s="199"/>
      <c r="DT35" s="199"/>
      <c r="DU35" s="199"/>
      <c r="DV35" s="199"/>
      <c r="DW35" s="199"/>
      <c r="DX35" s="199"/>
      <c r="DY35" s="200"/>
      <c r="DZ35" s="198" t="s">
        <v>415</v>
      </c>
      <c r="EA35" s="199"/>
      <c r="EB35" s="199"/>
      <c r="EC35" s="199"/>
      <c r="ED35" s="199"/>
      <c r="EE35" s="199"/>
      <c r="EF35" s="199"/>
      <c r="EG35" s="199"/>
      <c r="EH35" s="199"/>
      <c r="EI35" s="199"/>
      <c r="EJ35" s="199"/>
      <c r="EK35" s="199"/>
      <c r="EL35" s="199"/>
      <c r="EM35" s="199"/>
      <c r="EN35" s="199"/>
      <c r="EO35" s="199"/>
      <c r="EP35" s="199"/>
      <c r="EQ35" s="200"/>
      <c r="ER35" s="198"/>
      <c r="ES35" s="199"/>
      <c r="ET35" s="199"/>
      <c r="EU35" s="199"/>
      <c r="EV35" s="199"/>
      <c r="EW35" s="199"/>
      <c r="EX35" s="199"/>
      <c r="EY35" s="199"/>
      <c r="EZ35" s="199"/>
      <c r="FA35" s="199"/>
      <c r="FB35" s="199"/>
      <c r="FC35" s="199"/>
      <c r="FD35" s="199"/>
      <c r="FE35" s="199"/>
      <c r="FF35" s="199"/>
      <c r="FG35" s="199"/>
      <c r="FH35" s="199"/>
      <c r="FI35" s="199"/>
      <c r="FJ35" s="199"/>
      <c r="FK35" s="200"/>
    </row>
    <row r="36" spans="1:167" ht="15" customHeight="1" x14ac:dyDescent="0.25">
      <c r="A36" s="31"/>
      <c r="B36" s="207" t="s">
        <v>511</v>
      </c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7"/>
      <c r="AE36" s="207"/>
      <c r="AF36" s="207"/>
      <c r="AG36" s="207"/>
      <c r="AH36" s="207"/>
      <c r="AI36" s="207"/>
      <c r="AJ36" s="207"/>
      <c r="AK36" s="207"/>
      <c r="AL36" s="207"/>
      <c r="AM36" s="207"/>
      <c r="AN36" s="207"/>
      <c r="AO36" s="207"/>
      <c r="AP36" s="207"/>
      <c r="AQ36" s="207"/>
      <c r="AR36" s="207"/>
      <c r="AS36" s="207"/>
      <c r="AT36" s="207"/>
      <c r="AU36" s="207"/>
      <c r="AV36" s="207"/>
      <c r="AW36" s="207"/>
      <c r="AX36" s="207"/>
      <c r="AY36" s="207"/>
      <c r="AZ36" s="207"/>
      <c r="BA36" s="207"/>
      <c r="BB36" s="207"/>
      <c r="BC36" s="207"/>
      <c r="BD36" s="207"/>
      <c r="BE36" s="208"/>
      <c r="BF36" s="201" t="s">
        <v>415</v>
      </c>
      <c r="BG36" s="202"/>
      <c r="BH36" s="202"/>
      <c r="BI36" s="202"/>
      <c r="BJ36" s="202"/>
      <c r="BK36" s="202"/>
      <c r="BL36" s="202"/>
      <c r="BM36" s="202"/>
      <c r="BN36" s="202"/>
      <c r="BO36" s="202"/>
      <c r="BP36" s="202"/>
      <c r="BQ36" s="202"/>
      <c r="BR36" s="202"/>
      <c r="BS36" s="202"/>
      <c r="BT36" s="202"/>
      <c r="BU36" s="202"/>
      <c r="BV36" s="202"/>
      <c r="BW36" s="202"/>
      <c r="BX36" s="203"/>
      <c r="BY36" s="550">
        <f>((BY20)*0.3445+(BY29+BY33+BY34)*1.154)/1000</f>
        <v>2.4238445409999997E-3</v>
      </c>
      <c r="BZ36" s="551"/>
      <c r="CA36" s="551"/>
      <c r="CB36" s="551"/>
      <c r="CC36" s="551"/>
      <c r="CD36" s="551"/>
      <c r="CE36" s="551"/>
      <c r="CF36" s="551"/>
      <c r="CG36" s="551"/>
      <c r="CH36" s="551"/>
      <c r="CI36" s="551"/>
      <c r="CJ36" s="551"/>
      <c r="CK36" s="551"/>
      <c r="CL36" s="551"/>
      <c r="CM36" s="552"/>
      <c r="CN36" s="544">
        <f>CN27+CN29+CN35</f>
        <v>5.7610565999999999</v>
      </c>
      <c r="CO36" s="545"/>
      <c r="CP36" s="545"/>
      <c r="CQ36" s="545"/>
      <c r="CR36" s="545"/>
      <c r="CS36" s="545"/>
      <c r="CT36" s="545"/>
      <c r="CU36" s="545"/>
      <c r="CV36" s="545"/>
      <c r="CW36" s="545"/>
      <c r="CX36" s="545"/>
      <c r="CY36" s="545"/>
      <c r="CZ36" s="545"/>
      <c r="DA36" s="545"/>
      <c r="DB36" s="545"/>
      <c r="DC36" s="545"/>
      <c r="DD36" s="545"/>
      <c r="DE36" s="545"/>
      <c r="DF36" s="545"/>
      <c r="DG36" s="546"/>
      <c r="DH36" s="544">
        <f>DH27+DH31</f>
        <v>36.950000000000003</v>
      </c>
      <c r="DI36" s="545"/>
      <c r="DJ36" s="545"/>
      <c r="DK36" s="545"/>
      <c r="DL36" s="545"/>
      <c r="DM36" s="545"/>
      <c r="DN36" s="545"/>
      <c r="DO36" s="545"/>
      <c r="DP36" s="545"/>
      <c r="DQ36" s="545"/>
      <c r="DR36" s="545"/>
      <c r="DS36" s="545"/>
      <c r="DT36" s="545"/>
      <c r="DU36" s="545"/>
      <c r="DV36" s="545"/>
      <c r="DW36" s="545"/>
      <c r="DX36" s="545"/>
      <c r="DY36" s="546"/>
      <c r="DZ36" s="547">
        <f>DH36/CN36</f>
        <v>6.4137540325502105</v>
      </c>
      <c r="EA36" s="548"/>
      <c r="EB36" s="548"/>
      <c r="EC36" s="548"/>
      <c r="ED36" s="548"/>
      <c r="EE36" s="548"/>
      <c r="EF36" s="548"/>
      <c r="EG36" s="548"/>
      <c r="EH36" s="548"/>
      <c r="EI36" s="548"/>
      <c r="EJ36" s="548"/>
      <c r="EK36" s="548"/>
      <c r="EL36" s="548"/>
      <c r="EM36" s="548"/>
      <c r="EN36" s="548"/>
      <c r="EO36" s="548"/>
      <c r="EP36" s="548"/>
      <c r="EQ36" s="549"/>
      <c r="ER36" s="201"/>
      <c r="ES36" s="202"/>
      <c r="ET36" s="202"/>
      <c r="EU36" s="202"/>
      <c r="EV36" s="202"/>
      <c r="EW36" s="202"/>
      <c r="EX36" s="202"/>
      <c r="EY36" s="202"/>
      <c r="EZ36" s="202"/>
      <c r="FA36" s="202"/>
      <c r="FB36" s="202"/>
      <c r="FC36" s="202"/>
      <c r="FD36" s="202"/>
      <c r="FE36" s="202"/>
      <c r="FF36" s="202"/>
      <c r="FG36" s="202"/>
      <c r="FH36" s="202"/>
      <c r="FI36" s="202"/>
      <c r="FJ36" s="202"/>
      <c r="FK36" s="203"/>
    </row>
    <row r="37" spans="1:167" x14ac:dyDescent="0.25">
      <c r="A37" s="32"/>
      <c r="B37" s="209" t="s">
        <v>512</v>
      </c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09"/>
      <c r="AE37" s="209"/>
      <c r="AF37" s="209"/>
      <c r="AG37" s="209"/>
      <c r="AH37" s="209"/>
      <c r="AI37" s="209"/>
      <c r="AJ37" s="209"/>
      <c r="AK37" s="209"/>
      <c r="AL37" s="209"/>
      <c r="AM37" s="209"/>
      <c r="AN37" s="209"/>
      <c r="AO37" s="209"/>
      <c r="AP37" s="209"/>
      <c r="AQ37" s="209"/>
      <c r="AR37" s="209"/>
      <c r="AS37" s="209"/>
      <c r="AT37" s="209"/>
      <c r="AU37" s="209"/>
      <c r="AV37" s="209"/>
      <c r="AW37" s="209"/>
      <c r="AX37" s="209"/>
      <c r="AY37" s="209"/>
      <c r="AZ37" s="209"/>
      <c r="BA37" s="209"/>
      <c r="BB37" s="209"/>
      <c r="BC37" s="209"/>
      <c r="BD37" s="209"/>
      <c r="BE37" s="210"/>
      <c r="BF37" s="214"/>
      <c r="BG37" s="215"/>
      <c r="BH37" s="215"/>
      <c r="BI37" s="215"/>
      <c r="BJ37" s="215"/>
      <c r="BK37" s="215"/>
      <c r="BL37" s="215"/>
      <c r="BM37" s="215"/>
      <c r="BN37" s="215"/>
      <c r="BO37" s="215"/>
      <c r="BP37" s="215"/>
      <c r="BQ37" s="215"/>
      <c r="BR37" s="215"/>
      <c r="BS37" s="215"/>
      <c r="BT37" s="215"/>
      <c r="BU37" s="215"/>
      <c r="BV37" s="215"/>
      <c r="BW37" s="215"/>
      <c r="BX37" s="216"/>
      <c r="BY37" s="214"/>
      <c r="BZ37" s="215"/>
      <c r="CA37" s="215"/>
      <c r="CB37" s="215"/>
      <c r="CC37" s="215"/>
      <c r="CD37" s="215"/>
      <c r="CE37" s="215"/>
      <c r="CF37" s="215"/>
      <c r="CG37" s="215"/>
      <c r="CH37" s="215"/>
      <c r="CI37" s="215"/>
      <c r="CJ37" s="215"/>
      <c r="CK37" s="215"/>
      <c r="CL37" s="215"/>
      <c r="CM37" s="216"/>
      <c r="CN37" s="214"/>
      <c r="CO37" s="215"/>
      <c r="CP37" s="215"/>
      <c r="CQ37" s="215"/>
      <c r="CR37" s="215"/>
      <c r="CS37" s="215"/>
      <c r="CT37" s="215"/>
      <c r="CU37" s="215"/>
      <c r="CV37" s="215"/>
      <c r="CW37" s="215"/>
      <c r="CX37" s="215"/>
      <c r="CY37" s="215"/>
      <c r="CZ37" s="215"/>
      <c r="DA37" s="215"/>
      <c r="DB37" s="215"/>
      <c r="DC37" s="215"/>
      <c r="DD37" s="215"/>
      <c r="DE37" s="215"/>
      <c r="DF37" s="215"/>
      <c r="DG37" s="216"/>
      <c r="DH37" s="214"/>
      <c r="DI37" s="215"/>
      <c r="DJ37" s="215"/>
      <c r="DK37" s="215"/>
      <c r="DL37" s="215"/>
      <c r="DM37" s="215"/>
      <c r="DN37" s="215"/>
      <c r="DO37" s="215"/>
      <c r="DP37" s="215"/>
      <c r="DQ37" s="215"/>
      <c r="DR37" s="215"/>
      <c r="DS37" s="215"/>
      <c r="DT37" s="215"/>
      <c r="DU37" s="215"/>
      <c r="DV37" s="215"/>
      <c r="DW37" s="215"/>
      <c r="DX37" s="215"/>
      <c r="DY37" s="216"/>
      <c r="DZ37" s="214"/>
      <c r="EA37" s="215"/>
      <c r="EB37" s="215"/>
      <c r="EC37" s="215"/>
      <c r="ED37" s="215"/>
      <c r="EE37" s="215"/>
      <c r="EF37" s="215"/>
      <c r="EG37" s="215"/>
      <c r="EH37" s="215"/>
      <c r="EI37" s="215"/>
      <c r="EJ37" s="215"/>
      <c r="EK37" s="215"/>
      <c r="EL37" s="215"/>
      <c r="EM37" s="215"/>
      <c r="EN37" s="215"/>
      <c r="EO37" s="215"/>
      <c r="EP37" s="215"/>
      <c r="EQ37" s="216"/>
      <c r="ER37" s="204"/>
      <c r="ES37" s="205"/>
      <c r="ET37" s="205"/>
      <c r="EU37" s="205"/>
      <c r="EV37" s="205"/>
      <c r="EW37" s="205"/>
      <c r="EX37" s="205"/>
      <c r="EY37" s="205"/>
      <c r="EZ37" s="205"/>
      <c r="FA37" s="205"/>
      <c r="FB37" s="205"/>
      <c r="FC37" s="205"/>
      <c r="FD37" s="205"/>
      <c r="FE37" s="205"/>
      <c r="FF37" s="205"/>
      <c r="FG37" s="205"/>
      <c r="FH37" s="205"/>
      <c r="FI37" s="205"/>
      <c r="FJ37" s="205"/>
      <c r="FK37" s="206"/>
    </row>
    <row r="38" spans="1:167" x14ac:dyDescent="0.25">
      <c r="A38" s="30"/>
      <c r="B38" s="237" t="s">
        <v>513</v>
      </c>
      <c r="C38" s="237"/>
      <c r="D38" s="237"/>
      <c r="E38" s="237"/>
      <c r="F38" s="237"/>
      <c r="G38" s="237"/>
      <c r="H38" s="237"/>
      <c r="I38" s="237"/>
      <c r="J38" s="237"/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  <c r="AI38" s="237"/>
      <c r="AJ38" s="237"/>
      <c r="AK38" s="237"/>
      <c r="AL38" s="237"/>
      <c r="AM38" s="237"/>
      <c r="AN38" s="237"/>
      <c r="AO38" s="237"/>
      <c r="AP38" s="237"/>
      <c r="AQ38" s="237"/>
      <c r="AR38" s="237"/>
      <c r="AS38" s="237"/>
      <c r="AT38" s="237"/>
      <c r="AU38" s="237"/>
      <c r="AV38" s="237"/>
      <c r="AW38" s="237"/>
      <c r="AX38" s="237"/>
      <c r="AY38" s="237"/>
      <c r="AZ38" s="237"/>
      <c r="BA38" s="237"/>
      <c r="BB38" s="237"/>
      <c r="BC38" s="237"/>
      <c r="BD38" s="237"/>
      <c r="BE38" s="278"/>
      <c r="BF38" s="189" t="s">
        <v>514</v>
      </c>
      <c r="BG38" s="190"/>
      <c r="BH38" s="190"/>
      <c r="BI38" s="190"/>
      <c r="BJ38" s="190"/>
      <c r="BK38" s="190"/>
      <c r="BL38" s="190"/>
      <c r="BM38" s="190"/>
      <c r="BN38" s="190"/>
      <c r="BO38" s="190"/>
      <c r="BP38" s="190"/>
      <c r="BQ38" s="190"/>
      <c r="BR38" s="190"/>
      <c r="BS38" s="190"/>
      <c r="BT38" s="190"/>
      <c r="BU38" s="190"/>
      <c r="BV38" s="190"/>
      <c r="BW38" s="190"/>
      <c r="BX38" s="191"/>
      <c r="BY38" s="198" t="s">
        <v>415</v>
      </c>
      <c r="BZ38" s="199"/>
      <c r="CA38" s="199"/>
      <c r="CB38" s="199"/>
      <c r="CC38" s="199"/>
      <c r="CD38" s="199"/>
      <c r="CE38" s="199"/>
      <c r="CF38" s="199"/>
      <c r="CG38" s="199"/>
      <c r="CH38" s="199"/>
      <c r="CI38" s="199"/>
      <c r="CJ38" s="199"/>
      <c r="CK38" s="199"/>
      <c r="CL38" s="199"/>
      <c r="CM38" s="200"/>
      <c r="CN38" s="198" t="s">
        <v>415</v>
      </c>
      <c r="CO38" s="199"/>
      <c r="CP38" s="199"/>
      <c r="CQ38" s="199"/>
      <c r="CR38" s="199"/>
      <c r="CS38" s="199"/>
      <c r="CT38" s="199"/>
      <c r="CU38" s="199"/>
      <c r="CV38" s="199"/>
      <c r="CW38" s="199"/>
      <c r="CX38" s="199"/>
      <c r="CY38" s="199"/>
      <c r="CZ38" s="199"/>
      <c r="DA38" s="199"/>
      <c r="DB38" s="199"/>
      <c r="DC38" s="199"/>
      <c r="DD38" s="199"/>
      <c r="DE38" s="199"/>
      <c r="DF38" s="199"/>
      <c r="DG38" s="200"/>
      <c r="DH38" s="198" t="s">
        <v>415</v>
      </c>
      <c r="DI38" s="199"/>
      <c r="DJ38" s="199"/>
      <c r="DK38" s="199"/>
      <c r="DL38" s="199"/>
      <c r="DM38" s="199"/>
      <c r="DN38" s="199"/>
      <c r="DO38" s="199"/>
      <c r="DP38" s="199"/>
      <c r="DQ38" s="199"/>
      <c r="DR38" s="199"/>
      <c r="DS38" s="199"/>
      <c r="DT38" s="199"/>
      <c r="DU38" s="199"/>
      <c r="DV38" s="199"/>
      <c r="DW38" s="199"/>
      <c r="DX38" s="199"/>
      <c r="DY38" s="200"/>
      <c r="DZ38" s="198" t="s">
        <v>415</v>
      </c>
      <c r="EA38" s="199"/>
      <c r="EB38" s="199"/>
      <c r="EC38" s="199"/>
      <c r="ED38" s="199"/>
      <c r="EE38" s="199"/>
      <c r="EF38" s="199"/>
      <c r="EG38" s="199"/>
      <c r="EH38" s="199"/>
      <c r="EI38" s="199"/>
      <c r="EJ38" s="199"/>
      <c r="EK38" s="199"/>
      <c r="EL38" s="199"/>
      <c r="EM38" s="199"/>
      <c r="EN38" s="199"/>
      <c r="EO38" s="199"/>
      <c r="EP38" s="199"/>
      <c r="EQ38" s="200"/>
      <c r="ER38" s="198"/>
      <c r="ES38" s="199"/>
      <c r="ET38" s="199"/>
      <c r="EU38" s="199"/>
      <c r="EV38" s="199"/>
      <c r="EW38" s="199"/>
      <c r="EX38" s="199"/>
      <c r="EY38" s="199"/>
      <c r="EZ38" s="199"/>
      <c r="FA38" s="199"/>
      <c r="FB38" s="199"/>
      <c r="FC38" s="199"/>
      <c r="FD38" s="199"/>
      <c r="FE38" s="199"/>
      <c r="FF38" s="199"/>
      <c r="FG38" s="199"/>
      <c r="FH38" s="199"/>
      <c r="FI38" s="199"/>
      <c r="FJ38" s="199"/>
      <c r="FK38" s="200"/>
    </row>
    <row r="39" spans="1:167" x14ac:dyDescent="0.25">
      <c r="A39" s="30"/>
      <c r="B39" s="237" t="s">
        <v>515</v>
      </c>
      <c r="C39" s="237"/>
      <c r="D39" s="237"/>
      <c r="E39" s="237"/>
      <c r="F39" s="237"/>
      <c r="G39" s="237"/>
      <c r="H39" s="237"/>
      <c r="I39" s="237"/>
      <c r="J39" s="237"/>
      <c r="K39" s="237"/>
      <c r="L39" s="237"/>
      <c r="M39" s="237"/>
      <c r="N39" s="237"/>
      <c r="O39" s="237"/>
      <c r="P39" s="237"/>
      <c r="Q39" s="237"/>
      <c r="R39" s="237"/>
      <c r="S39" s="237"/>
      <c r="T39" s="237"/>
      <c r="U39" s="237"/>
      <c r="V39" s="237"/>
      <c r="W39" s="237"/>
      <c r="X39" s="237"/>
      <c r="Y39" s="237"/>
      <c r="Z39" s="237"/>
      <c r="AA39" s="237"/>
      <c r="AB39" s="237"/>
      <c r="AC39" s="237"/>
      <c r="AD39" s="237"/>
      <c r="AE39" s="237"/>
      <c r="AF39" s="237"/>
      <c r="AG39" s="237"/>
      <c r="AH39" s="237"/>
      <c r="AI39" s="237"/>
      <c r="AJ39" s="237"/>
      <c r="AK39" s="237"/>
      <c r="AL39" s="237"/>
      <c r="AM39" s="237"/>
      <c r="AN39" s="237"/>
      <c r="AO39" s="237"/>
      <c r="AP39" s="237"/>
      <c r="AQ39" s="237"/>
      <c r="AR39" s="237"/>
      <c r="AS39" s="237"/>
      <c r="AT39" s="237"/>
      <c r="AU39" s="237"/>
      <c r="AV39" s="237"/>
      <c r="AW39" s="237"/>
      <c r="AX39" s="237"/>
      <c r="AY39" s="237"/>
      <c r="AZ39" s="237"/>
      <c r="BA39" s="237"/>
      <c r="BB39" s="237"/>
      <c r="BC39" s="237"/>
      <c r="BD39" s="237"/>
      <c r="BE39" s="278"/>
      <c r="BF39" s="189" t="s">
        <v>130</v>
      </c>
      <c r="BG39" s="190"/>
      <c r="BH39" s="190"/>
      <c r="BI39" s="190"/>
      <c r="BJ39" s="190"/>
      <c r="BK39" s="190"/>
      <c r="BL39" s="190"/>
      <c r="BM39" s="190"/>
      <c r="BN39" s="190"/>
      <c r="BO39" s="190"/>
      <c r="BP39" s="190"/>
      <c r="BQ39" s="190"/>
      <c r="BR39" s="190"/>
      <c r="BS39" s="190"/>
      <c r="BT39" s="190"/>
      <c r="BU39" s="190"/>
      <c r="BV39" s="190"/>
      <c r="BW39" s="190"/>
      <c r="BX39" s="191"/>
      <c r="BY39" s="198" t="s">
        <v>415</v>
      </c>
      <c r="BZ39" s="199"/>
      <c r="CA39" s="199"/>
      <c r="CB39" s="199"/>
      <c r="CC39" s="199"/>
      <c r="CD39" s="199"/>
      <c r="CE39" s="199"/>
      <c r="CF39" s="199"/>
      <c r="CG39" s="199"/>
      <c r="CH39" s="199"/>
      <c r="CI39" s="199"/>
      <c r="CJ39" s="199"/>
      <c r="CK39" s="199"/>
      <c r="CL39" s="199"/>
      <c r="CM39" s="200"/>
      <c r="CN39" s="198" t="s">
        <v>415</v>
      </c>
      <c r="CO39" s="199"/>
      <c r="CP39" s="199"/>
      <c r="CQ39" s="199"/>
      <c r="CR39" s="199"/>
      <c r="CS39" s="199"/>
      <c r="CT39" s="199"/>
      <c r="CU39" s="199"/>
      <c r="CV39" s="199"/>
      <c r="CW39" s="199"/>
      <c r="CX39" s="199"/>
      <c r="CY39" s="199"/>
      <c r="CZ39" s="199"/>
      <c r="DA39" s="199"/>
      <c r="DB39" s="199"/>
      <c r="DC39" s="199"/>
      <c r="DD39" s="199"/>
      <c r="DE39" s="199"/>
      <c r="DF39" s="199"/>
      <c r="DG39" s="200"/>
      <c r="DH39" s="198" t="s">
        <v>415</v>
      </c>
      <c r="DI39" s="199"/>
      <c r="DJ39" s="199"/>
      <c r="DK39" s="199"/>
      <c r="DL39" s="199"/>
      <c r="DM39" s="199"/>
      <c r="DN39" s="199"/>
      <c r="DO39" s="199"/>
      <c r="DP39" s="199"/>
      <c r="DQ39" s="199"/>
      <c r="DR39" s="199"/>
      <c r="DS39" s="199"/>
      <c r="DT39" s="199"/>
      <c r="DU39" s="199"/>
      <c r="DV39" s="199"/>
      <c r="DW39" s="199"/>
      <c r="DX39" s="199"/>
      <c r="DY39" s="200"/>
      <c r="DZ39" s="198" t="s">
        <v>415</v>
      </c>
      <c r="EA39" s="199"/>
      <c r="EB39" s="199"/>
      <c r="EC39" s="199"/>
      <c r="ED39" s="199"/>
      <c r="EE39" s="199"/>
      <c r="EF39" s="199"/>
      <c r="EG39" s="199"/>
      <c r="EH39" s="199"/>
      <c r="EI39" s="199"/>
      <c r="EJ39" s="199"/>
      <c r="EK39" s="199"/>
      <c r="EL39" s="199"/>
      <c r="EM39" s="199"/>
      <c r="EN39" s="199"/>
      <c r="EO39" s="199"/>
      <c r="EP39" s="199"/>
      <c r="EQ39" s="200"/>
      <c r="ER39" s="198"/>
      <c r="ES39" s="199"/>
      <c r="ET39" s="199"/>
      <c r="EU39" s="199"/>
      <c r="EV39" s="199"/>
      <c r="EW39" s="199"/>
      <c r="EX39" s="199"/>
      <c r="EY39" s="199"/>
      <c r="EZ39" s="199"/>
      <c r="FA39" s="199"/>
      <c r="FB39" s="199"/>
      <c r="FC39" s="199"/>
      <c r="FD39" s="199"/>
      <c r="FE39" s="199"/>
      <c r="FF39" s="199"/>
      <c r="FG39" s="199"/>
      <c r="FH39" s="199"/>
      <c r="FI39" s="199"/>
      <c r="FJ39" s="199"/>
      <c r="FK39" s="200"/>
    </row>
    <row r="40" spans="1:167" x14ac:dyDescent="0.25">
      <c r="A40" s="30"/>
      <c r="B40" s="237" t="s">
        <v>516</v>
      </c>
      <c r="C40" s="237"/>
      <c r="D40" s="237"/>
      <c r="E40" s="237"/>
      <c r="F40" s="237"/>
      <c r="G40" s="237"/>
      <c r="H40" s="237"/>
      <c r="I40" s="237"/>
      <c r="J40" s="237"/>
      <c r="K40" s="237"/>
      <c r="L40" s="237"/>
      <c r="M40" s="237"/>
      <c r="N40" s="237"/>
      <c r="O40" s="237"/>
      <c r="P40" s="237"/>
      <c r="Q40" s="237"/>
      <c r="R40" s="237"/>
      <c r="S40" s="237"/>
      <c r="T40" s="237"/>
      <c r="U40" s="237"/>
      <c r="V40" s="237"/>
      <c r="W40" s="237"/>
      <c r="X40" s="237"/>
      <c r="Y40" s="237"/>
      <c r="Z40" s="237"/>
      <c r="AA40" s="237"/>
      <c r="AB40" s="237"/>
      <c r="AC40" s="237"/>
      <c r="AD40" s="237"/>
      <c r="AE40" s="237"/>
      <c r="AF40" s="237"/>
      <c r="AG40" s="237"/>
      <c r="AH40" s="237"/>
      <c r="AI40" s="237"/>
      <c r="AJ40" s="237"/>
      <c r="AK40" s="237"/>
      <c r="AL40" s="237"/>
      <c r="AM40" s="237"/>
      <c r="AN40" s="237"/>
      <c r="AO40" s="237"/>
      <c r="AP40" s="237"/>
      <c r="AQ40" s="237"/>
      <c r="AR40" s="237"/>
      <c r="AS40" s="237"/>
      <c r="AT40" s="237"/>
      <c r="AU40" s="237"/>
      <c r="AV40" s="237"/>
      <c r="AW40" s="237"/>
      <c r="AX40" s="237"/>
      <c r="AY40" s="237"/>
      <c r="AZ40" s="237"/>
      <c r="BA40" s="237"/>
      <c r="BB40" s="237"/>
      <c r="BC40" s="237"/>
      <c r="BD40" s="237"/>
      <c r="BE40" s="278"/>
      <c r="BF40" s="189" t="s">
        <v>129</v>
      </c>
      <c r="BG40" s="190"/>
      <c r="BH40" s="190"/>
      <c r="BI40" s="190"/>
      <c r="BJ40" s="190"/>
      <c r="BK40" s="190"/>
      <c r="BL40" s="190"/>
      <c r="BM40" s="190"/>
      <c r="BN40" s="190"/>
      <c r="BO40" s="190"/>
      <c r="BP40" s="190"/>
      <c r="BQ40" s="190"/>
      <c r="BR40" s="190"/>
      <c r="BS40" s="190"/>
      <c r="BT40" s="190"/>
      <c r="BU40" s="190"/>
      <c r="BV40" s="190"/>
      <c r="BW40" s="190"/>
      <c r="BX40" s="191"/>
      <c r="BY40" s="282">
        <f>BY20</f>
        <v>3.8137999999999977E-2</v>
      </c>
      <c r="BZ40" s="283"/>
      <c r="CA40" s="283"/>
      <c r="CB40" s="283"/>
      <c r="CC40" s="283"/>
      <c r="CD40" s="283"/>
      <c r="CE40" s="283"/>
      <c r="CF40" s="283"/>
      <c r="CG40" s="283"/>
      <c r="CH40" s="283"/>
      <c r="CI40" s="283"/>
      <c r="CJ40" s="283"/>
      <c r="CK40" s="283"/>
      <c r="CL40" s="283"/>
      <c r="CM40" s="284"/>
      <c r="CN40" s="282">
        <f>CN20</f>
        <v>0.1792485999999999</v>
      </c>
      <c r="CO40" s="283"/>
      <c r="CP40" s="283"/>
      <c r="CQ40" s="283"/>
      <c r="CR40" s="283"/>
      <c r="CS40" s="283"/>
      <c r="CT40" s="283"/>
      <c r="CU40" s="283"/>
      <c r="CV40" s="283"/>
      <c r="CW40" s="283"/>
      <c r="CX40" s="283"/>
      <c r="CY40" s="283"/>
      <c r="CZ40" s="283"/>
      <c r="DA40" s="283"/>
      <c r="DB40" s="283"/>
      <c r="DC40" s="283"/>
      <c r="DD40" s="283"/>
      <c r="DE40" s="283"/>
      <c r="DF40" s="283"/>
      <c r="DG40" s="284"/>
      <c r="DH40" s="282">
        <f>DH20</f>
        <v>1.6</v>
      </c>
      <c r="DI40" s="283"/>
      <c r="DJ40" s="283"/>
      <c r="DK40" s="283"/>
      <c r="DL40" s="283"/>
      <c r="DM40" s="283"/>
      <c r="DN40" s="283"/>
      <c r="DO40" s="283"/>
      <c r="DP40" s="283"/>
      <c r="DQ40" s="283"/>
      <c r="DR40" s="283"/>
      <c r="DS40" s="283"/>
      <c r="DT40" s="283"/>
      <c r="DU40" s="283"/>
      <c r="DV40" s="283"/>
      <c r="DW40" s="283"/>
      <c r="DX40" s="283"/>
      <c r="DY40" s="284"/>
      <c r="DZ40" s="365">
        <f>DZ20</f>
        <v>8.9261506087076885</v>
      </c>
      <c r="EA40" s="366"/>
      <c r="EB40" s="366"/>
      <c r="EC40" s="366"/>
      <c r="ED40" s="366"/>
      <c r="EE40" s="366"/>
      <c r="EF40" s="366"/>
      <c r="EG40" s="366"/>
      <c r="EH40" s="366"/>
      <c r="EI40" s="366"/>
      <c r="EJ40" s="366"/>
      <c r="EK40" s="366"/>
      <c r="EL40" s="366"/>
      <c r="EM40" s="366"/>
      <c r="EN40" s="366"/>
      <c r="EO40" s="366"/>
      <c r="EP40" s="366"/>
      <c r="EQ40" s="367"/>
      <c r="ER40" s="198"/>
      <c r="ES40" s="199"/>
      <c r="ET40" s="199"/>
      <c r="EU40" s="199"/>
      <c r="EV40" s="199"/>
      <c r="EW40" s="199"/>
      <c r="EX40" s="199"/>
      <c r="EY40" s="199"/>
      <c r="EZ40" s="199"/>
      <c r="FA40" s="199"/>
      <c r="FB40" s="199"/>
      <c r="FC40" s="199"/>
      <c r="FD40" s="199"/>
      <c r="FE40" s="199"/>
      <c r="FF40" s="199"/>
      <c r="FG40" s="199"/>
      <c r="FH40" s="199"/>
      <c r="FI40" s="199"/>
      <c r="FJ40" s="199"/>
      <c r="FK40" s="200"/>
    </row>
    <row r="41" spans="1:167" x14ac:dyDescent="0.25">
      <c r="A41" s="30"/>
      <c r="B41" s="237" t="s">
        <v>517</v>
      </c>
      <c r="C41" s="237"/>
      <c r="D41" s="237"/>
      <c r="E41" s="237"/>
      <c r="F41" s="237"/>
      <c r="G41" s="237"/>
      <c r="H41" s="237"/>
      <c r="I41" s="237"/>
      <c r="J41" s="237"/>
      <c r="K41" s="237"/>
      <c r="L41" s="237"/>
      <c r="M41" s="237"/>
      <c r="N41" s="237"/>
      <c r="O41" s="237"/>
      <c r="P41" s="237"/>
      <c r="Q41" s="237"/>
      <c r="R41" s="237"/>
      <c r="S41" s="237"/>
      <c r="T41" s="237"/>
      <c r="U41" s="237"/>
      <c r="V41" s="237"/>
      <c r="W41" s="237"/>
      <c r="X41" s="237"/>
      <c r="Y41" s="237"/>
      <c r="Z41" s="237"/>
      <c r="AA41" s="237"/>
      <c r="AB41" s="237"/>
      <c r="AC41" s="237"/>
      <c r="AD41" s="237"/>
      <c r="AE41" s="237"/>
      <c r="AF41" s="237"/>
      <c r="AG41" s="237"/>
      <c r="AH41" s="237"/>
      <c r="AI41" s="237"/>
      <c r="AJ41" s="237"/>
      <c r="AK41" s="237"/>
      <c r="AL41" s="237"/>
      <c r="AM41" s="237"/>
      <c r="AN41" s="237"/>
      <c r="AO41" s="237"/>
      <c r="AP41" s="237"/>
      <c r="AQ41" s="237"/>
      <c r="AR41" s="237"/>
      <c r="AS41" s="237"/>
      <c r="AT41" s="237"/>
      <c r="AU41" s="237"/>
      <c r="AV41" s="237"/>
      <c r="AW41" s="237"/>
      <c r="AX41" s="237"/>
      <c r="AY41" s="237"/>
      <c r="AZ41" s="237"/>
      <c r="BA41" s="237"/>
      <c r="BB41" s="237"/>
      <c r="BC41" s="237"/>
      <c r="BD41" s="237"/>
      <c r="BE41" s="278"/>
      <c r="BF41" s="189" t="s">
        <v>441</v>
      </c>
      <c r="BG41" s="190"/>
      <c r="BH41" s="190"/>
      <c r="BI41" s="190"/>
      <c r="BJ41" s="190"/>
      <c r="BK41" s="190"/>
      <c r="BL41" s="190"/>
      <c r="BM41" s="190"/>
      <c r="BN41" s="190"/>
      <c r="BO41" s="190"/>
      <c r="BP41" s="190"/>
      <c r="BQ41" s="190"/>
      <c r="BR41" s="190"/>
      <c r="BS41" s="190"/>
      <c r="BT41" s="190"/>
      <c r="BU41" s="190"/>
      <c r="BV41" s="190"/>
      <c r="BW41" s="190"/>
      <c r="BX41" s="191"/>
      <c r="BY41" s="198" t="s">
        <v>415</v>
      </c>
      <c r="BZ41" s="199"/>
      <c r="CA41" s="199"/>
      <c r="CB41" s="199"/>
      <c r="CC41" s="199"/>
      <c r="CD41" s="199"/>
      <c r="CE41" s="199"/>
      <c r="CF41" s="199"/>
      <c r="CG41" s="199"/>
      <c r="CH41" s="199"/>
      <c r="CI41" s="199"/>
      <c r="CJ41" s="199"/>
      <c r="CK41" s="199"/>
      <c r="CL41" s="199"/>
      <c r="CM41" s="200"/>
      <c r="CN41" s="198" t="s">
        <v>415</v>
      </c>
      <c r="CO41" s="199"/>
      <c r="CP41" s="199"/>
      <c r="CQ41" s="199"/>
      <c r="CR41" s="199"/>
      <c r="CS41" s="199"/>
      <c r="CT41" s="199"/>
      <c r="CU41" s="199"/>
      <c r="CV41" s="199"/>
      <c r="CW41" s="199"/>
      <c r="CX41" s="199"/>
      <c r="CY41" s="199"/>
      <c r="CZ41" s="199"/>
      <c r="DA41" s="199"/>
      <c r="DB41" s="199"/>
      <c r="DC41" s="199"/>
      <c r="DD41" s="199"/>
      <c r="DE41" s="199"/>
      <c r="DF41" s="199"/>
      <c r="DG41" s="200"/>
      <c r="DH41" s="198" t="s">
        <v>415</v>
      </c>
      <c r="DI41" s="199"/>
      <c r="DJ41" s="199"/>
      <c r="DK41" s="199"/>
      <c r="DL41" s="199"/>
      <c r="DM41" s="199"/>
      <c r="DN41" s="199"/>
      <c r="DO41" s="199"/>
      <c r="DP41" s="199"/>
      <c r="DQ41" s="199"/>
      <c r="DR41" s="199"/>
      <c r="DS41" s="199"/>
      <c r="DT41" s="199"/>
      <c r="DU41" s="199"/>
      <c r="DV41" s="199"/>
      <c r="DW41" s="199"/>
      <c r="DX41" s="199"/>
      <c r="DY41" s="200"/>
      <c r="DZ41" s="198" t="s">
        <v>415</v>
      </c>
      <c r="EA41" s="199"/>
      <c r="EB41" s="199"/>
      <c r="EC41" s="199"/>
      <c r="ED41" s="199"/>
      <c r="EE41" s="199"/>
      <c r="EF41" s="199"/>
      <c r="EG41" s="199"/>
      <c r="EH41" s="199"/>
      <c r="EI41" s="199"/>
      <c r="EJ41" s="199"/>
      <c r="EK41" s="199"/>
      <c r="EL41" s="199"/>
      <c r="EM41" s="199"/>
      <c r="EN41" s="199"/>
      <c r="EO41" s="199"/>
      <c r="EP41" s="199"/>
      <c r="EQ41" s="200"/>
      <c r="ER41" s="198"/>
      <c r="ES41" s="199"/>
      <c r="ET41" s="199"/>
      <c r="EU41" s="199"/>
      <c r="EV41" s="199"/>
      <c r="EW41" s="199"/>
      <c r="EX41" s="199"/>
      <c r="EY41" s="199"/>
      <c r="EZ41" s="199"/>
      <c r="FA41" s="199"/>
      <c r="FB41" s="199"/>
      <c r="FC41" s="199"/>
      <c r="FD41" s="199"/>
      <c r="FE41" s="199"/>
      <c r="FF41" s="199"/>
      <c r="FG41" s="199"/>
      <c r="FH41" s="199"/>
      <c r="FI41" s="199"/>
      <c r="FJ41" s="199"/>
      <c r="FK41" s="200"/>
    </row>
    <row r="42" spans="1:167" x14ac:dyDescent="0.25">
      <c r="A42" s="30"/>
      <c r="B42" s="237" t="s">
        <v>518</v>
      </c>
      <c r="C42" s="237"/>
      <c r="D42" s="237"/>
      <c r="E42" s="237"/>
      <c r="F42" s="237"/>
      <c r="G42" s="237"/>
      <c r="H42" s="237"/>
      <c r="I42" s="237"/>
      <c r="J42" s="237"/>
      <c r="K42" s="237"/>
      <c r="L42" s="237"/>
      <c r="M42" s="237"/>
      <c r="N42" s="237"/>
      <c r="O42" s="237"/>
      <c r="P42" s="237"/>
      <c r="Q42" s="237"/>
      <c r="R42" s="237"/>
      <c r="S42" s="237"/>
      <c r="T42" s="237"/>
      <c r="U42" s="237"/>
      <c r="V42" s="237"/>
      <c r="W42" s="237"/>
      <c r="X42" s="237"/>
      <c r="Y42" s="237"/>
      <c r="Z42" s="237"/>
      <c r="AA42" s="237"/>
      <c r="AB42" s="237"/>
      <c r="AC42" s="237"/>
      <c r="AD42" s="237"/>
      <c r="AE42" s="237"/>
      <c r="AF42" s="237"/>
      <c r="AG42" s="237"/>
      <c r="AH42" s="237"/>
      <c r="AI42" s="237"/>
      <c r="AJ42" s="237"/>
      <c r="AK42" s="237"/>
      <c r="AL42" s="237"/>
      <c r="AM42" s="237"/>
      <c r="AN42" s="237"/>
      <c r="AO42" s="237"/>
      <c r="AP42" s="237"/>
      <c r="AQ42" s="237"/>
      <c r="AR42" s="237"/>
      <c r="AS42" s="237"/>
      <c r="AT42" s="237"/>
      <c r="AU42" s="237"/>
      <c r="AV42" s="237"/>
      <c r="AW42" s="237"/>
      <c r="AX42" s="237"/>
      <c r="AY42" s="237"/>
      <c r="AZ42" s="237"/>
      <c r="BA42" s="237"/>
      <c r="BB42" s="237"/>
      <c r="BC42" s="237"/>
      <c r="BD42" s="237"/>
      <c r="BE42" s="278"/>
      <c r="BF42" s="189" t="s">
        <v>441</v>
      </c>
      <c r="BG42" s="190"/>
      <c r="BH42" s="190"/>
      <c r="BI42" s="190"/>
      <c r="BJ42" s="190"/>
      <c r="BK42" s="190"/>
      <c r="BL42" s="190"/>
      <c r="BM42" s="190"/>
      <c r="BN42" s="190"/>
      <c r="BO42" s="190"/>
      <c r="BP42" s="190"/>
      <c r="BQ42" s="190"/>
      <c r="BR42" s="190"/>
      <c r="BS42" s="190"/>
      <c r="BT42" s="190"/>
      <c r="BU42" s="190"/>
      <c r="BV42" s="190"/>
      <c r="BW42" s="190"/>
      <c r="BX42" s="191"/>
      <c r="BY42" s="198" t="s">
        <v>415</v>
      </c>
      <c r="BZ42" s="199"/>
      <c r="CA42" s="199"/>
      <c r="CB42" s="199"/>
      <c r="CC42" s="199"/>
      <c r="CD42" s="199"/>
      <c r="CE42" s="199"/>
      <c r="CF42" s="199"/>
      <c r="CG42" s="199"/>
      <c r="CH42" s="199"/>
      <c r="CI42" s="199"/>
      <c r="CJ42" s="199"/>
      <c r="CK42" s="199"/>
      <c r="CL42" s="199"/>
      <c r="CM42" s="200"/>
      <c r="CN42" s="198" t="s">
        <v>415</v>
      </c>
      <c r="CO42" s="199"/>
      <c r="CP42" s="199"/>
      <c r="CQ42" s="199"/>
      <c r="CR42" s="199"/>
      <c r="CS42" s="199"/>
      <c r="CT42" s="199"/>
      <c r="CU42" s="199"/>
      <c r="CV42" s="199"/>
      <c r="CW42" s="199"/>
      <c r="CX42" s="199"/>
      <c r="CY42" s="199"/>
      <c r="CZ42" s="199"/>
      <c r="DA42" s="199"/>
      <c r="DB42" s="199"/>
      <c r="DC42" s="199"/>
      <c r="DD42" s="199"/>
      <c r="DE42" s="199"/>
      <c r="DF42" s="199"/>
      <c r="DG42" s="200"/>
      <c r="DH42" s="198" t="s">
        <v>415</v>
      </c>
      <c r="DI42" s="199"/>
      <c r="DJ42" s="199"/>
      <c r="DK42" s="199"/>
      <c r="DL42" s="199"/>
      <c r="DM42" s="199"/>
      <c r="DN42" s="199"/>
      <c r="DO42" s="199"/>
      <c r="DP42" s="199"/>
      <c r="DQ42" s="199"/>
      <c r="DR42" s="199"/>
      <c r="DS42" s="199"/>
      <c r="DT42" s="199"/>
      <c r="DU42" s="199"/>
      <c r="DV42" s="199"/>
      <c r="DW42" s="199"/>
      <c r="DX42" s="199"/>
      <c r="DY42" s="200"/>
      <c r="DZ42" s="198" t="s">
        <v>415</v>
      </c>
      <c r="EA42" s="199"/>
      <c r="EB42" s="199"/>
      <c r="EC42" s="199"/>
      <c r="ED42" s="199"/>
      <c r="EE42" s="199"/>
      <c r="EF42" s="199"/>
      <c r="EG42" s="199"/>
      <c r="EH42" s="199"/>
      <c r="EI42" s="199"/>
      <c r="EJ42" s="199"/>
      <c r="EK42" s="199"/>
      <c r="EL42" s="199"/>
      <c r="EM42" s="199"/>
      <c r="EN42" s="199"/>
      <c r="EO42" s="199"/>
      <c r="EP42" s="199"/>
      <c r="EQ42" s="200"/>
      <c r="ER42" s="198"/>
      <c r="ES42" s="199"/>
      <c r="ET42" s="199"/>
      <c r="EU42" s="199"/>
      <c r="EV42" s="199"/>
      <c r="EW42" s="199"/>
      <c r="EX42" s="199"/>
      <c r="EY42" s="199"/>
      <c r="EZ42" s="199"/>
      <c r="FA42" s="199"/>
      <c r="FB42" s="199"/>
      <c r="FC42" s="199"/>
      <c r="FD42" s="199"/>
      <c r="FE42" s="199"/>
      <c r="FF42" s="199"/>
      <c r="FG42" s="199"/>
      <c r="FH42" s="199"/>
      <c r="FI42" s="199"/>
      <c r="FJ42" s="199"/>
      <c r="FK42" s="200"/>
    </row>
    <row r="43" spans="1:167" ht="16.5" customHeight="1" x14ac:dyDescent="0.25">
      <c r="A43" s="30"/>
      <c r="B43" s="237" t="s">
        <v>519</v>
      </c>
      <c r="C43" s="237"/>
      <c r="D43" s="237"/>
      <c r="E43" s="237"/>
      <c r="F43" s="237"/>
      <c r="G43" s="237"/>
      <c r="H43" s="237"/>
      <c r="I43" s="237"/>
      <c r="J43" s="237"/>
      <c r="K43" s="237"/>
      <c r="L43" s="237"/>
      <c r="M43" s="237"/>
      <c r="N43" s="237"/>
      <c r="O43" s="237"/>
      <c r="P43" s="237"/>
      <c r="Q43" s="237"/>
      <c r="R43" s="237"/>
      <c r="S43" s="237"/>
      <c r="T43" s="237"/>
      <c r="U43" s="237"/>
      <c r="V43" s="237"/>
      <c r="W43" s="237"/>
      <c r="X43" s="237"/>
      <c r="Y43" s="237"/>
      <c r="Z43" s="237"/>
      <c r="AA43" s="237"/>
      <c r="AB43" s="237"/>
      <c r="AC43" s="237"/>
      <c r="AD43" s="237"/>
      <c r="AE43" s="237"/>
      <c r="AF43" s="237"/>
      <c r="AG43" s="237"/>
      <c r="AH43" s="237"/>
      <c r="AI43" s="237"/>
      <c r="AJ43" s="237"/>
      <c r="AK43" s="237"/>
      <c r="AL43" s="237"/>
      <c r="AM43" s="237"/>
      <c r="AN43" s="237"/>
      <c r="AO43" s="237"/>
      <c r="AP43" s="237"/>
      <c r="AQ43" s="237"/>
      <c r="AR43" s="237"/>
      <c r="AS43" s="237"/>
      <c r="AT43" s="237"/>
      <c r="AU43" s="237"/>
      <c r="AV43" s="237"/>
      <c r="AW43" s="237"/>
      <c r="AX43" s="237"/>
      <c r="AY43" s="237"/>
      <c r="AZ43" s="237"/>
      <c r="BA43" s="237"/>
      <c r="BB43" s="237"/>
      <c r="BC43" s="237"/>
      <c r="BD43" s="237"/>
      <c r="BE43" s="278"/>
      <c r="BF43" s="189" t="s">
        <v>521</v>
      </c>
      <c r="BG43" s="190"/>
      <c r="BH43" s="190"/>
      <c r="BI43" s="190"/>
      <c r="BJ43" s="190"/>
      <c r="BK43" s="190"/>
      <c r="BL43" s="190"/>
      <c r="BM43" s="190"/>
      <c r="BN43" s="190"/>
      <c r="BO43" s="190"/>
      <c r="BP43" s="190"/>
      <c r="BQ43" s="190"/>
      <c r="BR43" s="190"/>
      <c r="BS43" s="190"/>
      <c r="BT43" s="190"/>
      <c r="BU43" s="190"/>
      <c r="BV43" s="190"/>
      <c r="BW43" s="190"/>
      <c r="BX43" s="191"/>
      <c r="BY43" s="198" t="s">
        <v>415</v>
      </c>
      <c r="BZ43" s="199"/>
      <c r="CA43" s="199"/>
      <c r="CB43" s="199"/>
      <c r="CC43" s="199"/>
      <c r="CD43" s="199"/>
      <c r="CE43" s="199"/>
      <c r="CF43" s="199"/>
      <c r="CG43" s="199"/>
      <c r="CH43" s="199"/>
      <c r="CI43" s="199"/>
      <c r="CJ43" s="199"/>
      <c r="CK43" s="199"/>
      <c r="CL43" s="199"/>
      <c r="CM43" s="200"/>
      <c r="CN43" s="198" t="s">
        <v>415</v>
      </c>
      <c r="CO43" s="199"/>
      <c r="CP43" s="199"/>
      <c r="CQ43" s="199"/>
      <c r="CR43" s="199"/>
      <c r="CS43" s="199"/>
      <c r="CT43" s="199"/>
      <c r="CU43" s="199"/>
      <c r="CV43" s="199"/>
      <c r="CW43" s="199"/>
      <c r="CX43" s="199"/>
      <c r="CY43" s="199"/>
      <c r="CZ43" s="199"/>
      <c r="DA43" s="199"/>
      <c r="DB43" s="199"/>
      <c r="DC43" s="199"/>
      <c r="DD43" s="199"/>
      <c r="DE43" s="199"/>
      <c r="DF43" s="199"/>
      <c r="DG43" s="200"/>
      <c r="DH43" s="198" t="s">
        <v>415</v>
      </c>
      <c r="DI43" s="199"/>
      <c r="DJ43" s="199"/>
      <c r="DK43" s="199"/>
      <c r="DL43" s="199"/>
      <c r="DM43" s="199"/>
      <c r="DN43" s="199"/>
      <c r="DO43" s="199"/>
      <c r="DP43" s="199"/>
      <c r="DQ43" s="199"/>
      <c r="DR43" s="199"/>
      <c r="DS43" s="199"/>
      <c r="DT43" s="199"/>
      <c r="DU43" s="199"/>
      <c r="DV43" s="199"/>
      <c r="DW43" s="199"/>
      <c r="DX43" s="199"/>
      <c r="DY43" s="200"/>
      <c r="DZ43" s="198" t="s">
        <v>415</v>
      </c>
      <c r="EA43" s="199"/>
      <c r="EB43" s="199"/>
      <c r="EC43" s="199"/>
      <c r="ED43" s="199"/>
      <c r="EE43" s="199"/>
      <c r="EF43" s="199"/>
      <c r="EG43" s="199"/>
      <c r="EH43" s="199"/>
      <c r="EI43" s="199"/>
      <c r="EJ43" s="199"/>
      <c r="EK43" s="199"/>
      <c r="EL43" s="199"/>
      <c r="EM43" s="199"/>
      <c r="EN43" s="199"/>
      <c r="EO43" s="199"/>
      <c r="EP43" s="199"/>
      <c r="EQ43" s="200"/>
      <c r="ER43" s="198"/>
      <c r="ES43" s="199"/>
      <c r="ET43" s="199"/>
      <c r="EU43" s="199"/>
      <c r="EV43" s="199"/>
      <c r="EW43" s="199"/>
      <c r="EX43" s="199"/>
      <c r="EY43" s="199"/>
      <c r="EZ43" s="199"/>
      <c r="FA43" s="199"/>
      <c r="FB43" s="199"/>
      <c r="FC43" s="199"/>
      <c r="FD43" s="199"/>
      <c r="FE43" s="199"/>
      <c r="FF43" s="199"/>
      <c r="FG43" s="199"/>
      <c r="FH43" s="199"/>
      <c r="FI43" s="199"/>
      <c r="FJ43" s="199"/>
      <c r="FK43" s="200"/>
    </row>
    <row r="44" spans="1:167" ht="16.5" customHeight="1" x14ac:dyDescent="0.25">
      <c r="A44" s="30"/>
      <c r="B44" s="237" t="s">
        <v>520</v>
      </c>
      <c r="C44" s="237"/>
      <c r="D44" s="237"/>
      <c r="E44" s="237"/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37"/>
      <c r="R44" s="237"/>
      <c r="S44" s="237"/>
      <c r="T44" s="237"/>
      <c r="U44" s="237"/>
      <c r="V44" s="237"/>
      <c r="W44" s="237"/>
      <c r="X44" s="237"/>
      <c r="Y44" s="237"/>
      <c r="Z44" s="237"/>
      <c r="AA44" s="237"/>
      <c r="AB44" s="237"/>
      <c r="AC44" s="237"/>
      <c r="AD44" s="237"/>
      <c r="AE44" s="237"/>
      <c r="AF44" s="237"/>
      <c r="AG44" s="237"/>
      <c r="AH44" s="237"/>
      <c r="AI44" s="237"/>
      <c r="AJ44" s="237"/>
      <c r="AK44" s="237"/>
      <c r="AL44" s="237"/>
      <c r="AM44" s="237"/>
      <c r="AN44" s="237"/>
      <c r="AO44" s="237"/>
      <c r="AP44" s="237"/>
      <c r="AQ44" s="237"/>
      <c r="AR44" s="237"/>
      <c r="AS44" s="237"/>
      <c r="AT44" s="237"/>
      <c r="AU44" s="237"/>
      <c r="AV44" s="237"/>
      <c r="AW44" s="237"/>
      <c r="AX44" s="237"/>
      <c r="AY44" s="237"/>
      <c r="AZ44" s="237"/>
      <c r="BA44" s="237"/>
      <c r="BB44" s="237"/>
      <c r="BC44" s="237"/>
      <c r="BD44" s="237"/>
      <c r="BE44" s="278"/>
      <c r="BF44" s="189" t="s">
        <v>522</v>
      </c>
      <c r="BG44" s="190"/>
      <c r="BH44" s="190"/>
      <c r="BI44" s="190"/>
      <c r="BJ44" s="190"/>
      <c r="BK44" s="190"/>
      <c r="BL44" s="190"/>
      <c r="BM44" s="190"/>
      <c r="BN44" s="190"/>
      <c r="BO44" s="190"/>
      <c r="BP44" s="190"/>
      <c r="BQ44" s="190"/>
      <c r="BR44" s="190"/>
      <c r="BS44" s="190"/>
      <c r="BT44" s="190"/>
      <c r="BU44" s="190"/>
      <c r="BV44" s="190"/>
      <c r="BW44" s="190"/>
      <c r="BX44" s="191"/>
      <c r="BY44" s="198" t="s">
        <v>415</v>
      </c>
      <c r="BZ44" s="199"/>
      <c r="CA44" s="199"/>
      <c r="CB44" s="199"/>
      <c r="CC44" s="199"/>
      <c r="CD44" s="199"/>
      <c r="CE44" s="199"/>
      <c r="CF44" s="199"/>
      <c r="CG44" s="199"/>
      <c r="CH44" s="199"/>
      <c r="CI44" s="199"/>
      <c r="CJ44" s="199"/>
      <c r="CK44" s="199"/>
      <c r="CL44" s="199"/>
      <c r="CM44" s="200"/>
      <c r="CN44" s="198" t="s">
        <v>415</v>
      </c>
      <c r="CO44" s="199"/>
      <c r="CP44" s="199"/>
      <c r="CQ44" s="199"/>
      <c r="CR44" s="199"/>
      <c r="CS44" s="199"/>
      <c r="CT44" s="199"/>
      <c r="CU44" s="199"/>
      <c r="CV44" s="199"/>
      <c r="CW44" s="199"/>
      <c r="CX44" s="199"/>
      <c r="CY44" s="199"/>
      <c r="CZ44" s="199"/>
      <c r="DA44" s="199"/>
      <c r="DB44" s="199"/>
      <c r="DC44" s="199"/>
      <c r="DD44" s="199"/>
      <c r="DE44" s="199"/>
      <c r="DF44" s="199"/>
      <c r="DG44" s="200"/>
      <c r="DH44" s="198" t="s">
        <v>415</v>
      </c>
      <c r="DI44" s="199"/>
      <c r="DJ44" s="199"/>
      <c r="DK44" s="199"/>
      <c r="DL44" s="199"/>
      <c r="DM44" s="199"/>
      <c r="DN44" s="199"/>
      <c r="DO44" s="199"/>
      <c r="DP44" s="199"/>
      <c r="DQ44" s="199"/>
      <c r="DR44" s="199"/>
      <c r="DS44" s="199"/>
      <c r="DT44" s="199"/>
      <c r="DU44" s="199"/>
      <c r="DV44" s="199"/>
      <c r="DW44" s="199"/>
      <c r="DX44" s="199"/>
      <c r="DY44" s="200"/>
      <c r="DZ44" s="198" t="s">
        <v>415</v>
      </c>
      <c r="EA44" s="199"/>
      <c r="EB44" s="199"/>
      <c r="EC44" s="199"/>
      <c r="ED44" s="199"/>
      <c r="EE44" s="199"/>
      <c r="EF44" s="199"/>
      <c r="EG44" s="199"/>
      <c r="EH44" s="199"/>
      <c r="EI44" s="199"/>
      <c r="EJ44" s="199"/>
      <c r="EK44" s="199"/>
      <c r="EL44" s="199"/>
      <c r="EM44" s="199"/>
      <c r="EN44" s="199"/>
      <c r="EO44" s="199"/>
      <c r="EP44" s="199"/>
      <c r="EQ44" s="200"/>
      <c r="ER44" s="198"/>
      <c r="ES44" s="199"/>
      <c r="ET44" s="199"/>
      <c r="EU44" s="199"/>
      <c r="EV44" s="199"/>
      <c r="EW44" s="199"/>
      <c r="EX44" s="199"/>
      <c r="EY44" s="199"/>
      <c r="EZ44" s="199"/>
      <c r="FA44" s="199"/>
      <c r="FB44" s="199"/>
      <c r="FC44" s="199"/>
      <c r="FD44" s="199"/>
      <c r="FE44" s="199"/>
      <c r="FF44" s="199"/>
      <c r="FG44" s="199"/>
      <c r="FH44" s="199"/>
      <c r="FI44" s="199"/>
      <c r="FJ44" s="199"/>
      <c r="FK44" s="200"/>
    </row>
  </sheetData>
  <mergeCells count="203">
    <mergeCell ref="A8:FK8"/>
    <mergeCell ref="A12:BE14"/>
    <mergeCell ref="BF14:BX14"/>
    <mergeCell ref="BY14:CM14"/>
    <mergeCell ref="BF13:CM13"/>
    <mergeCell ref="CN13:DG14"/>
    <mergeCell ref="BF12:DG12"/>
    <mergeCell ref="DH12:DY14"/>
    <mergeCell ref="DZ12:EQ14"/>
    <mergeCell ref="ER12:FK14"/>
    <mergeCell ref="A10:FK10"/>
    <mergeCell ref="A15:FK15"/>
    <mergeCell ref="B16:BE16"/>
    <mergeCell ref="BF16:BX16"/>
    <mergeCell ref="BY16:CM16"/>
    <mergeCell ref="CN16:DG16"/>
    <mergeCell ref="DH16:DY16"/>
    <mergeCell ref="DZ16:EQ16"/>
    <mergeCell ref="ER16:FK16"/>
    <mergeCell ref="DH29:DY29"/>
    <mergeCell ref="B21:BE21"/>
    <mergeCell ref="B22:BE22"/>
    <mergeCell ref="B23:BE23"/>
    <mergeCell ref="B17:BE17"/>
    <mergeCell ref="B18:BE18"/>
    <mergeCell ref="B19:BE19"/>
    <mergeCell ref="B20:BE20"/>
    <mergeCell ref="BF17:BX17"/>
    <mergeCell ref="BF18:BX18"/>
    <mergeCell ref="BF19:BX19"/>
    <mergeCell ref="BF20:BX20"/>
    <mergeCell ref="BF21:BX21"/>
    <mergeCell ref="BF22:BX22"/>
    <mergeCell ref="BF23:BX23"/>
    <mergeCell ref="BF24:BX24"/>
    <mergeCell ref="B27:BE27"/>
    <mergeCell ref="BF27:BX27"/>
    <mergeCell ref="BY27:CM27"/>
    <mergeCell ref="CN27:DG27"/>
    <mergeCell ref="B33:BE33"/>
    <mergeCell ref="B29:BE29"/>
    <mergeCell ref="BF29:BX29"/>
    <mergeCell ref="BY29:CM29"/>
    <mergeCell ref="BF33:BX33"/>
    <mergeCell ref="CN29:DG29"/>
    <mergeCell ref="B30:BE30"/>
    <mergeCell ref="BF30:BX30"/>
    <mergeCell ref="BY30:CM30"/>
    <mergeCell ref="BY31:CM31"/>
    <mergeCell ref="CN31:DG31"/>
    <mergeCell ref="ER35:FK35"/>
    <mergeCell ref="BY35:CM35"/>
    <mergeCell ref="CN35:DG35"/>
    <mergeCell ref="DH35:DY35"/>
    <mergeCell ref="DZ35:EQ35"/>
    <mergeCell ref="DZ33:EQ33"/>
    <mergeCell ref="ER33:FK33"/>
    <mergeCell ref="B38:BE38"/>
    <mergeCell ref="DH36:DY36"/>
    <mergeCell ref="DZ36:EQ36"/>
    <mergeCell ref="ER36:FK36"/>
    <mergeCell ref="B35:BE35"/>
    <mergeCell ref="BF35:BX35"/>
    <mergeCell ref="B36:BE36"/>
    <mergeCell ref="BF36:BX36"/>
    <mergeCell ref="BY36:CM36"/>
    <mergeCell ref="CN36:DG36"/>
    <mergeCell ref="BY33:CM33"/>
    <mergeCell ref="CN33:DG33"/>
    <mergeCell ref="DZ38:EQ38"/>
    <mergeCell ref="ER38:FK38"/>
    <mergeCell ref="B37:BE37"/>
    <mergeCell ref="BF37:BX37"/>
    <mergeCell ref="BY37:CM37"/>
    <mergeCell ref="CN37:DG37"/>
    <mergeCell ref="DH37:DY37"/>
    <mergeCell ref="DZ37:EQ37"/>
    <mergeCell ref="ER37:FK37"/>
    <mergeCell ref="BF38:BX38"/>
    <mergeCell ref="BY38:CM38"/>
    <mergeCell ref="CN38:DG38"/>
    <mergeCell ref="DH38:DY38"/>
    <mergeCell ref="ER39:FK39"/>
    <mergeCell ref="B40:BE40"/>
    <mergeCell ref="BF40:BX40"/>
    <mergeCell ref="BY40:CM40"/>
    <mergeCell ref="CN40:DG40"/>
    <mergeCell ref="DH40:DY40"/>
    <mergeCell ref="DZ40:EQ40"/>
    <mergeCell ref="ER40:FK40"/>
    <mergeCell ref="B39:BE39"/>
    <mergeCell ref="DZ39:EQ39"/>
    <mergeCell ref="BF39:BX39"/>
    <mergeCell ref="BY39:CM39"/>
    <mergeCell ref="CN39:DG39"/>
    <mergeCell ref="DH39:DY39"/>
    <mergeCell ref="DZ42:EQ42"/>
    <mergeCell ref="ER42:FK42"/>
    <mergeCell ref="B41:BE41"/>
    <mergeCell ref="BF41:BX41"/>
    <mergeCell ref="BY41:CM41"/>
    <mergeCell ref="CN41:DG41"/>
    <mergeCell ref="DH41:DY41"/>
    <mergeCell ref="DZ41:EQ41"/>
    <mergeCell ref="ER41:FK41"/>
    <mergeCell ref="BF42:BX42"/>
    <mergeCell ref="BY42:CM42"/>
    <mergeCell ref="CN42:DG42"/>
    <mergeCell ref="DH42:DY42"/>
    <mergeCell ref="B42:BE42"/>
    <mergeCell ref="B44:BE44"/>
    <mergeCell ref="BF44:BX44"/>
    <mergeCell ref="BY44:CM44"/>
    <mergeCell ref="CN44:DG44"/>
    <mergeCell ref="DH44:DY44"/>
    <mergeCell ref="DZ44:EQ44"/>
    <mergeCell ref="ER44:FK44"/>
    <mergeCell ref="B43:BE43"/>
    <mergeCell ref="BF43:BX43"/>
    <mergeCell ref="DZ43:EQ43"/>
    <mergeCell ref="BY43:CM43"/>
    <mergeCell ref="CN43:DG43"/>
    <mergeCell ref="DH43:DY43"/>
    <mergeCell ref="ER43:FK43"/>
    <mergeCell ref="BF25:BX25"/>
    <mergeCell ref="BF26:BX26"/>
    <mergeCell ref="B24:BE24"/>
    <mergeCell ref="B25:BE25"/>
    <mergeCell ref="B26:BE26"/>
    <mergeCell ref="BY21:CM21"/>
    <mergeCell ref="BY22:CM22"/>
    <mergeCell ref="BY23:CM23"/>
    <mergeCell ref="BY17:CM17"/>
    <mergeCell ref="BY18:CM18"/>
    <mergeCell ref="BY19:CM19"/>
    <mergeCell ref="BY20:CM20"/>
    <mergeCell ref="CN17:DG17"/>
    <mergeCell ref="CN18:DG18"/>
    <mergeCell ref="CN19:DG19"/>
    <mergeCell ref="CN20:DG20"/>
    <mergeCell ref="CN21:DG21"/>
    <mergeCell ref="CN22:DG22"/>
    <mergeCell ref="CN23:DG23"/>
    <mergeCell ref="CN24:DG24"/>
    <mergeCell ref="CN25:DG25"/>
    <mergeCell ref="CN26:DG26"/>
    <mergeCell ref="BY24:CM24"/>
    <mergeCell ref="BY25:CM25"/>
    <mergeCell ref="BY26:CM26"/>
    <mergeCell ref="ER20:FK20"/>
    <mergeCell ref="DH17:DY17"/>
    <mergeCell ref="DZ17:EQ17"/>
    <mergeCell ref="ER17:FK17"/>
    <mergeCell ref="DH18:DY18"/>
    <mergeCell ref="DZ18:EQ18"/>
    <mergeCell ref="ER18:FK18"/>
    <mergeCell ref="DZ21:EQ21"/>
    <mergeCell ref="DZ22:EQ22"/>
    <mergeCell ref="DZ23:EQ23"/>
    <mergeCell ref="DH21:DY21"/>
    <mergeCell ref="ER21:FK21"/>
    <mergeCell ref="DH19:DY19"/>
    <mergeCell ref="DZ19:EQ19"/>
    <mergeCell ref="ER19:FK19"/>
    <mergeCell ref="DH20:DY20"/>
    <mergeCell ref="DZ20:EQ20"/>
    <mergeCell ref="ER22:FK22"/>
    <mergeCell ref="ER23:FK23"/>
    <mergeCell ref="ER24:FK24"/>
    <mergeCell ref="DZ24:EQ24"/>
    <mergeCell ref="DH22:DY22"/>
    <mergeCell ref="DH23:DY23"/>
    <mergeCell ref="ER25:FK25"/>
    <mergeCell ref="DH24:DY24"/>
    <mergeCell ref="DH25:DY25"/>
    <mergeCell ref="DH26:DY26"/>
    <mergeCell ref="DZ25:EQ25"/>
    <mergeCell ref="DZ26:EQ26"/>
    <mergeCell ref="ER26:FK26"/>
    <mergeCell ref="DZ29:EQ29"/>
    <mergeCell ref="ER29:FK29"/>
    <mergeCell ref="DH27:DY27"/>
    <mergeCell ref="DZ27:EQ27"/>
    <mergeCell ref="ER27:FK27"/>
    <mergeCell ref="A28:FK28"/>
    <mergeCell ref="DZ34:EQ34"/>
    <mergeCell ref="ER34:FK34"/>
    <mergeCell ref="DH31:DY31"/>
    <mergeCell ref="DZ31:EQ31"/>
    <mergeCell ref="ER31:FK31"/>
    <mergeCell ref="DH30:DY30"/>
    <mergeCell ref="DZ30:EQ30"/>
    <mergeCell ref="ER30:FK30"/>
    <mergeCell ref="DH33:DY33"/>
    <mergeCell ref="A32:FK32"/>
    <mergeCell ref="B34:BE34"/>
    <mergeCell ref="BF34:BX34"/>
    <mergeCell ref="BY34:CM34"/>
    <mergeCell ref="CN34:DG34"/>
    <mergeCell ref="CN30:DG30"/>
    <mergeCell ref="DH34:DY34"/>
    <mergeCell ref="B31:BE31"/>
    <mergeCell ref="BF31:BX31"/>
  </mergeCells>
  <phoneticPr fontId="7" type="noConversion"/>
  <pageMargins left="0.39370078740157483" right="0.31496062992125984" top="0.78740157480314965" bottom="0.31496062992125984" header="0.19685039370078741" footer="0.19685039370078741"/>
  <pageSetup paperSize="9" orientation="landscape" r:id="rId1"/>
  <headerFooter alignWithMargins="0"/>
  <rowBreaks count="1" manualBreakCount="1">
    <brk id="27" max="166" man="1"/>
  </rowBreaks>
  <drawing r:id="rId2"/>
  <legacyDrawing r:id="rId3"/>
  <controls>
    <mc:AlternateContent xmlns:mc="http://schemas.openxmlformats.org/markup-compatibility/2006">
      <mc:Choice Requires="x14">
        <control shapeId="21508" r:id="rId4" name="ToggleButton1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21508" r:id="rId4" name="ToggleButton1"/>
      </mc:Fallback>
    </mc:AlternateContent>
  </control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4"/>
  <dimension ref="A1:FK16"/>
  <sheetViews>
    <sheetView view="pageBreakPreview" topLeftCell="A11" zoomScaleNormal="100" workbookViewId="0">
      <selection activeCell="F13" sqref="F13:FK14"/>
    </sheetView>
  </sheetViews>
  <sheetFormatPr defaultColWidth="0.85546875" defaultRowHeight="15" x14ac:dyDescent="0.25"/>
  <cols>
    <col min="1" max="167" width="0.85546875" style="27"/>
    <col min="168" max="16384" width="0.85546875" style="5"/>
  </cols>
  <sheetData>
    <row r="1" spans="1:167" s="2" customFormat="1" ht="12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 t="s">
        <v>639</v>
      </c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</row>
    <row r="2" spans="1:167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 t="s">
        <v>2</v>
      </c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</row>
    <row r="3" spans="1:167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 t="s">
        <v>3</v>
      </c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4" spans="1:167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 t="s">
        <v>4</v>
      </c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spans="1:167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 t="s">
        <v>5</v>
      </c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spans="1:167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 t="s">
        <v>6</v>
      </c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8" spans="1:167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  <c r="DE8" s="257"/>
      <c r="DF8" s="257"/>
      <c r="DG8" s="257"/>
      <c r="DH8" s="257"/>
      <c r="DI8" s="257"/>
      <c r="DJ8" s="257"/>
      <c r="DK8" s="257"/>
      <c r="DL8" s="257"/>
      <c r="DM8" s="257"/>
      <c r="DN8" s="257"/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7"/>
      <c r="EF8" s="257"/>
      <c r="EG8" s="257"/>
      <c r="EH8" s="257"/>
      <c r="EI8" s="257"/>
      <c r="EJ8" s="257"/>
      <c r="EK8" s="257"/>
      <c r="EL8" s="257"/>
      <c r="EM8" s="257"/>
      <c r="EN8" s="257"/>
      <c r="EO8" s="257"/>
      <c r="EP8" s="257"/>
      <c r="EQ8" s="257"/>
      <c r="ER8" s="257"/>
      <c r="ES8" s="257"/>
      <c r="ET8" s="257"/>
      <c r="EU8" s="257"/>
      <c r="EV8" s="257"/>
      <c r="EW8" s="257"/>
      <c r="EX8" s="257"/>
      <c r="EY8" s="257"/>
      <c r="EZ8" s="257"/>
      <c r="FA8" s="257"/>
      <c r="FB8" s="257"/>
      <c r="FC8" s="257"/>
      <c r="FD8" s="257"/>
      <c r="FE8" s="257"/>
      <c r="FF8" s="257"/>
      <c r="FG8" s="257"/>
      <c r="FH8" s="257"/>
      <c r="FI8" s="257"/>
      <c r="FJ8" s="257"/>
      <c r="FK8" s="257"/>
    </row>
    <row r="10" spans="1:167" ht="33.75" customHeight="1" x14ac:dyDescent="0.25">
      <c r="A10" s="381" t="s">
        <v>640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</row>
    <row r="12" spans="1:167" s="4" customFormat="1" ht="63" customHeight="1" x14ac:dyDescent="0.25">
      <c r="A12" s="261" t="s">
        <v>51</v>
      </c>
      <c r="B12" s="261"/>
      <c r="C12" s="261"/>
      <c r="D12" s="261"/>
      <c r="E12" s="261"/>
      <c r="F12" s="303" t="s">
        <v>641</v>
      </c>
      <c r="G12" s="303"/>
      <c r="H12" s="303"/>
      <c r="I12" s="303"/>
      <c r="J12" s="303"/>
      <c r="K12" s="303"/>
      <c r="L12" s="303"/>
      <c r="M12" s="303"/>
      <c r="N12" s="303"/>
      <c r="O12" s="303"/>
      <c r="P12" s="303"/>
      <c r="Q12" s="303"/>
      <c r="R12" s="303"/>
      <c r="S12" s="303"/>
      <c r="T12" s="303"/>
      <c r="U12" s="303"/>
      <c r="V12" s="303"/>
      <c r="W12" s="303"/>
      <c r="X12" s="303"/>
      <c r="Y12" s="303"/>
      <c r="Z12" s="303"/>
      <c r="AA12" s="303"/>
      <c r="AB12" s="303"/>
      <c r="AC12" s="303"/>
      <c r="AD12" s="303"/>
      <c r="AE12" s="303"/>
      <c r="AF12" s="303"/>
      <c r="AG12" s="303"/>
      <c r="AH12" s="303"/>
      <c r="AI12" s="303"/>
      <c r="AJ12" s="303"/>
      <c r="AK12" s="303"/>
      <c r="AL12" s="261" t="s">
        <v>642</v>
      </c>
      <c r="AM12" s="261"/>
      <c r="AN12" s="261"/>
      <c r="AO12" s="261"/>
      <c r="AP12" s="261"/>
      <c r="AQ12" s="261"/>
      <c r="AR12" s="261"/>
      <c r="AS12" s="261"/>
      <c r="AT12" s="261"/>
      <c r="AU12" s="261"/>
      <c r="AV12" s="261"/>
      <c r="AW12" s="261"/>
      <c r="AX12" s="261"/>
      <c r="AY12" s="261"/>
      <c r="AZ12" s="261"/>
      <c r="BA12" s="261"/>
      <c r="BB12" s="261"/>
      <c r="BC12" s="261"/>
      <c r="BD12" s="261"/>
      <c r="BE12" s="261"/>
      <c r="BF12" s="261"/>
      <c r="BG12" s="261"/>
      <c r="BH12" s="261"/>
      <c r="BI12" s="261"/>
      <c r="BJ12" s="261"/>
      <c r="BK12" s="261"/>
      <c r="BL12" s="261"/>
      <c r="BM12" s="261"/>
      <c r="BN12" s="261" t="s">
        <v>643</v>
      </c>
      <c r="BO12" s="261"/>
      <c r="BP12" s="261"/>
      <c r="BQ12" s="261"/>
      <c r="BR12" s="261"/>
      <c r="BS12" s="261"/>
      <c r="BT12" s="261"/>
      <c r="BU12" s="261"/>
      <c r="BV12" s="261"/>
      <c r="BW12" s="261"/>
      <c r="BX12" s="261"/>
      <c r="BY12" s="261"/>
      <c r="BZ12" s="261"/>
      <c r="CA12" s="261"/>
      <c r="CB12" s="261"/>
      <c r="CC12" s="261"/>
      <c r="CD12" s="261"/>
      <c r="CE12" s="261"/>
      <c r="CF12" s="261"/>
      <c r="CG12" s="261"/>
      <c r="CH12" s="261"/>
      <c r="CI12" s="261"/>
      <c r="CJ12" s="261"/>
      <c r="CK12" s="261"/>
      <c r="CL12" s="261"/>
      <c r="CM12" s="261"/>
      <c r="CN12" s="261"/>
      <c r="CO12" s="261"/>
      <c r="CP12" s="261"/>
      <c r="CQ12" s="261"/>
      <c r="CR12" s="261"/>
      <c r="CS12" s="261"/>
      <c r="CT12" s="261" t="s">
        <v>644</v>
      </c>
      <c r="CU12" s="261"/>
      <c r="CV12" s="261"/>
      <c r="CW12" s="261"/>
      <c r="CX12" s="261"/>
      <c r="CY12" s="261"/>
      <c r="CZ12" s="261"/>
      <c r="DA12" s="261"/>
      <c r="DB12" s="261"/>
      <c r="DC12" s="261"/>
      <c r="DD12" s="261"/>
      <c r="DE12" s="261"/>
      <c r="DF12" s="261"/>
      <c r="DG12" s="261"/>
      <c r="DH12" s="261"/>
      <c r="DI12" s="261"/>
      <c r="DJ12" s="261"/>
      <c r="DK12" s="261"/>
      <c r="DL12" s="261"/>
      <c r="DM12" s="261"/>
      <c r="DN12" s="261"/>
      <c r="DO12" s="261"/>
      <c r="DP12" s="261"/>
      <c r="DQ12" s="261"/>
      <c r="DR12" s="261"/>
      <c r="DS12" s="261"/>
      <c r="DT12" s="261"/>
      <c r="DU12" s="261"/>
      <c r="DV12" s="261"/>
      <c r="DW12" s="261"/>
      <c r="DX12" s="261"/>
      <c r="DY12" s="261"/>
      <c r="DZ12" s="261"/>
      <c r="EA12" s="261"/>
      <c r="EB12" s="261"/>
      <c r="EC12" s="261"/>
      <c r="ED12" s="261"/>
      <c r="EE12" s="261"/>
      <c r="EF12" s="261"/>
      <c r="EG12" s="261"/>
      <c r="EH12" s="261"/>
      <c r="EI12" s="261" t="s">
        <v>645</v>
      </c>
      <c r="EJ12" s="303"/>
      <c r="EK12" s="303"/>
      <c r="EL12" s="303"/>
      <c r="EM12" s="303"/>
      <c r="EN12" s="303"/>
      <c r="EO12" s="303"/>
      <c r="EP12" s="303"/>
      <c r="EQ12" s="303"/>
      <c r="ER12" s="303"/>
      <c r="ES12" s="303"/>
      <c r="ET12" s="303"/>
      <c r="EU12" s="303"/>
      <c r="EV12" s="303"/>
      <c r="EW12" s="303"/>
      <c r="EX12" s="303"/>
      <c r="EY12" s="303"/>
      <c r="EZ12" s="303"/>
      <c r="FA12" s="303"/>
      <c r="FB12" s="303"/>
      <c r="FC12" s="303"/>
      <c r="FD12" s="303"/>
      <c r="FE12" s="303"/>
      <c r="FF12" s="303"/>
      <c r="FG12" s="303"/>
      <c r="FH12" s="303"/>
      <c r="FI12" s="303"/>
      <c r="FJ12" s="303"/>
      <c r="FK12" s="303"/>
    </row>
    <row r="13" spans="1:167" ht="48" customHeight="1" x14ac:dyDescent="0.25">
      <c r="A13" s="303">
        <v>1</v>
      </c>
      <c r="B13" s="303"/>
      <c r="C13" s="303"/>
      <c r="D13" s="303"/>
      <c r="E13" s="303"/>
      <c r="F13" s="342"/>
      <c r="G13" s="342"/>
      <c r="H13" s="342"/>
      <c r="I13" s="342"/>
      <c r="J13" s="342"/>
      <c r="K13" s="342"/>
      <c r="L13" s="342"/>
      <c r="M13" s="342"/>
      <c r="N13" s="342"/>
      <c r="O13" s="342"/>
      <c r="P13" s="342"/>
      <c r="Q13" s="342"/>
      <c r="R13" s="342"/>
      <c r="S13" s="342"/>
      <c r="T13" s="342"/>
      <c r="U13" s="342"/>
      <c r="V13" s="342"/>
      <c r="W13" s="342"/>
      <c r="X13" s="342"/>
      <c r="Y13" s="342"/>
      <c r="Z13" s="342"/>
      <c r="AA13" s="342"/>
      <c r="AB13" s="342"/>
      <c r="AC13" s="342"/>
      <c r="AD13" s="342"/>
      <c r="AE13" s="342"/>
      <c r="AF13" s="342"/>
      <c r="AG13" s="342"/>
      <c r="AH13" s="342"/>
      <c r="AI13" s="342"/>
      <c r="AJ13" s="342"/>
      <c r="AK13" s="342"/>
      <c r="AL13" s="342"/>
      <c r="AM13" s="342"/>
      <c r="AN13" s="342"/>
      <c r="AO13" s="342"/>
      <c r="AP13" s="342"/>
      <c r="AQ13" s="342"/>
      <c r="AR13" s="342"/>
      <c r="AS13" s="342"/>
      <c r="AT13" s="342"/>
      <c r="AU13" s="342"/>
      <c r="AV13" s="342"/>
      <c r="AW13" s="342"/>
      <c r="AX13" s="342"/>
      <c r="AY13" s="342"/>
      <c r="AZ13" s="342"/>
      <c r="BA13" s="342"/>
      <c r="BB13" s="342"/>
      <c r="BC13" s="342"/>
      <c r="BD13" s="342"/>
      <c r="BE13" s="342"/>
      <c r="BF13" s="342"/>
      <c r="BG13" s="342"/>
      <c r="BH13" s="342"/>
      <c r="BI13" s="342"/>
      <c r="BJ13" s="342"/>
      <c r="BK13" s="342"/>
      <c r="BL13" s="342"/>
      <c r="BM13" s="342"/>
      <c r="BN13" s="342"/>
      <c r="BO13" s="342"/>
      <c r="BP13" s="342"/>
      <c r="BQ13" s="342"/>
      <c r="BR13" s="342"/>
      <c r="BS13" s="342"/>
      <c r="BT13" s="342"/>
      <c r="BU13" s="342"/>
      <c r="BV13" s="342"/>
      <c r="BW13" s="342"/>
      <c r="BX13" s="342"/>
      <c r="BY13" s="342"/>
      <c r="BZ13" s="342"/>
      <c r="CA13" s="342"/>
      <c r="CB13" s="342"/>
      <c r="CC13" s="342"/>
      <c r="CD13" s="342"/>
      <c r="CE13" s="342"/>
      <c r="CF13" s="342"/>
      <c r="CG13" s="342"/>
      <c r="CH13" s="342"/>
      <c r="CI13" s="342"/>
      <c r="CJ13" s="342"/>
      <c r="CK13" s="342"/>
      <c r="CL13" s="342"/>
      <c r="CM13" s="342"/>
      <c r="CN13" s="342"/>
      <c r="CO13" s="342"/>
      <c r="CP13" s="342"/>
      <c r="CQ13" s="342"/>
      <c r="CR13" s="342"/>
      <c r="CS13" s="342"/>
      <c r="CT13" s="558"/>
      <c r="CU13" s="342"/>
      <c r="CV13" s="342"/>
      <c r="CW13" s="342"/>
      <c r="CX13" s="342"/>
      <c r="CY13" s="342"/>
      <c r="CZ13" s="342"/>
      <c r="DA13" s="342"/>
      <c r="DB13" s="342"/>
      <c r="DC13" s="342"/>
      <c r="DD13" s="342"/>
      <c r="DE13" s="342"/>
      <c r="DF13" s="342"/>
      <c r="DG13" s="342"/>
      <c r="DH13" s="342"/>
      <c r="DI13" s="342"/>
      <c r="DJ13" s="342"/>
      <c r="DK13" s="342"/>
      <c r="DL13" s="342"/>
      <c r="DM13" s="342"/>
      <c r="DN13" s="342"/>
      <c r="DO13" s="342"/>
      <c r="DP13" s="342"/>
      <c r="DQ13" s="342"/>
      <c r="DR13" s="342"/>
      <c r="DS13" s="342"/>
      <c r="DT13" s="342"/>
      <c r="DU13" s="342"/>
      <c r="DV13" s="342"/>
      <c r="DW13" s="342"/>
      <c r="DX13" s="342"/>
      <c r="DY13" s="342"/>
      <c r="DZ13" s="342"/>
      <c r="EA13" s="342"/>
      <c r="EB13" s="342"/>
      <c r="EC13" s="342"/>
      <c r="ED13" s="342"/>
      <c r="EE13" s="342"/>
      <c r="EF13" s="342"/>
      <c r="EG13" s="342"/>
      <c r="EH13" s="342"/>
      <c r="EI13" s="558"/>
      <c r="EJ13" s="342"/>
      <c r="EK13" s="342"/>
      <c r="EL13" s="342"/>
      <c r="EM13" s="342"/>
      <c r="EN13" s="342"/>
      <c r="EO13" s="342"/>
      <c r="EP13" s="342"/>
      <c r="EQ13" s="342"/>
      <c r="ER13" s="342"/>
      <c r="ES13" s="342"/>
      <c r="ET13" s="342"/>
      <c r="EU13" s="342"/>
      <c r="EV13" s="342"/>
      <c r="EW13" s="342"/>
      <c r="EX13" s="342"/>
      <c r="EY13" s="342"/>
      <c r="EZ13" s="342"/>
      <c r="FA13" s="342"/>
      <c r="FB13" s="342"/>
      <c r="FC13" s="342"/>
      <c r="FD13" s="342"/>
      <c r="FE13" s="342"/>
      <c r="FF13" s="342"/>
      <c r="FG13" s="342"/>
      <c r="FH13" s="342"/>
      <c r="FI13" s="342"/>
      <c r="FJ13" s="342"/>
      <c r="FK13" s="342"/>
    </row>
    <row r="14" spans="1:167" ht="45" customHeight="1" x14ac:dyDescent="0.25">
      <c r="A14" s="303">
        <v>2</v>
      </c>
      <c r="B14" s="303"/>
      <c r="C14" s="303"/>
      <c r="D14" s="303"/>
      <c r="E14" s="303"/>
      <c r="F14" s="342"/>
      <c r="G14" s="342"/>
      <c r="H14" s="342"/>
      <c r="I14" s="342"/>
      <c r="J14" s="342"/>
      <c r="K14" s="342"/>
      <c r="L14" s="342"/>
      <c r="M14" s="342"/>
      <c r="N14" s="342"/>
      <c r="O14" s="342"/>
      <c r="P14" s="342"/>
      <c r="Q14" s="342"/>
      <c r="R14" s="342"/>
      <c r="S14" s="342"/>
      <c r="T14" s="342"/>
      <c r="U14" s="342"/>
      <c r="V14" s="342"/>
      <c r="W14" s="342"/>
      <c r="X14" s="342"/>
      <c r="Y14" s="342"/>
      <c r="Z14" s="342"/>
      <c r="AA14" s="342"/>
      <c r="AB14" s="342"/>
      <c r="AC14" s="342"/>
      <c r="AD14" s="342"/>
      <c r="AE14" s="342"/>
      <c r="AF14" s="342"/>
      <c r="AG14" s="342"/>
      <c r="AH14" s="342"/>
      <c r="AI14" s="342"/>
      <c r="AJ14" s="342"/>
      <c r="AK14" s="342"/>
      <c r="AL14" s="342"/>
      <c r="AM14" s="342"/>
      <c r="AN14" s="342"/>
      <c r="AO14" s="342"/>
      <c r="AP14" s="342"/>
      <c r="AQ14" s="342"/>
      <c r="AR14" s="342"/>
      <c r="AS14" s="342"/>
      <c r="AT14" s="342"/>
      <c r="AU14" s="342"/>
      <c r="AV14" s="342"/>
      <c r="AW14" s="342"/>
      <c r="AX14" s="342"/>
      <c r="AY14" s="342"/>
      <c r="AZ14" s="342"/>
      <c r="BA14" s="342"/>
      <c r="BB14" s="342"/>
      <c r="BC14" s="342"/>
      <c r="BD14" s="342"/>
      <c r="BE14" s="342"/>
      <c r="BF14" s="342"/>
      <c r="BG14" s="342"/>
      <c r="BH14" s="342"/>
      <c r="BI14" s="342"/>
      <c r="BJ14" s="342"/>
      <c r="BK14" s="342"/>
      <c r="BL14" s="342"/>
      <c r="BM14" s="342"/>
      <c r="BN14" s="342"/>
      <c r="BO14" s="342"/>
      <c r="BP14" s="342"/>
      <c r="BQ14" s="342"/>
      <c r="BR14" s="342"/>
      <c r="BS14" s="342"/>
      <c r="BT14" s="342"/>
      <c r="BU14" s="342"/>
      <c r="BV14" s="342"/>
      <c r="BW14" s="342"/>
      <c r="BX14" s="342"/>
      <c r="BY14" s="342"/>
      <c r="BZ14" s="342"/>
      <c r="CA14" s="342"/>
      <c r="CB14" s="342"/>
      <c r="CC14" s="342"/>
      <c r="CD14" s="342"/>
      <c r="CE14" s="342"/>
      <c r="CF14" s="342"/>
      <c r="CG14" s="342"/>
      <c r="CH14" s="342"/>
      <c r="CI14" s="342"/>
      <c r="CJ14" s="342"/>
      <c r="CK14" s="342"/>
      <c r="CL14" s="342"/>
      <c r="CM14" s="342"/>
      <c r="CN14" s="342"/>
      <c r="CO14" s="342"/>
      <c r="CP14" s="342"/>
      <c r="CQ14" s="342"/>
      <c r="CR14" s="342"/>
      <c r="CS14" s="342"/>
      <c r="CT14" s="558"/>
      <c r="CU14" s="342"/>
      <c r="CV14" s="342"/>
      <c r="CW14" s="342"/>
      <c r="CX14" s="342"/>
      <c r="CY14" s="342"/>
      <c r="CZ14" s="342"/>
      <c r="DA14" s="342"/>
      <c r="DB14" s="342"/>
      <c r="DC14" s="342"/>
      <c r="DD14" s="342"/>
      <c r="DE14" s="342"/>
      <c r="DF14" s="342"/>
      <c r="DG14" s="342"/>
      <c r="DH14" s="342"/>
      <c r="DI14" s="342"/>
      <c r="DJ14" s="342"/>
      <c r="DK14" s="342"/>
      <c r="DL14" s="342"/>
      <c r="DM14" s="342"/>
      <c r="DN14" s="342"/>
      <c r="DO14" s="342"/>
      <c r="DP14" s="342"/>
      <c r="DQ14" s="342"/>
      <c r="DR14" s="342"/>
      <c r="DS14" s="342"/>
      <c r="DT14" s="342"/>
      <c r="DU14" s="342"/>
      <c r="DV14" s="342"/>
      <c r="DW14" s="342"/>
      <c r="DX14" s="342"/>
      <c r="DY14" s="342"/>
      <c r="DZ14" s="342"/>
      <c r="EA14" s="342"/>
      <c r="EB14" s="342"/>
      <c r="EC14" s="342"/>
      <c r="ED14" s="342"/>
      <c r="EE14" s="342"/>
      <c r="EF14" s="342"/>
      <c r="EG14" s="342"/>
      <c r="EH14" s="342"/>
      <c r="EI14" s="558"/>
      <c r="EJ14" s="342"/>
      <c r="EK14" s="342"/>
      <c r="EL14" s="342"/>
      <c r="EM14" s="342"/>
      <c r="EN14" s="342"/>
      <c r="EO14" s="342"/>
      <c r="EP14" s="342"/>
      <c r="EQ14" s="342"/>
      <c r="ER14" s="342"/>
      <c r="ES14" s="342"/>
      <c r="ET14" s="342"/>
      <c r="EU14" s="342"/>
      <c r="EV14" s="342"/>
      <c r="EW14" s="342"/>
      <c r="EX14" s="342"/>
      <c r="EY14" s="342"/>
      <c r="EZ14" s="342"/>
      <c r="FA14" s="342"/>
      <c r="FB14" s="342"/>
      <c r="FC14" s="342"/>
      <c r="FD14" s="342"/>
      <c r="FE14" s="342"/>
      <c r="FF14" s="342"/>
      <c r="FG14" s="342"/>
      <c r="FH14" s="342"/>
      <c r="FI14" s="342"/>
      <c r="FJ14" s="342"/>
      <c r="FK14" s="342"/>
    </row>
    <row r="15" spans="1:167" x14ac:dyDescent="0.25">
      <c r="A15" s="303">
        <v>3</v>
      </c>
      <c r="B15" s="303"/>
      <c r="C15" s="303"/>
      <c r="D15" s="303"/>
      <c r="E15" s="303"/>
      <c r="F15" s="303" t="s">
        <v>415</v>
      </c>
      <c r="G15" s="303"/>
      <c r="H15" s="303"/>
      <c r="I15" s="303"/>
      <c r="J15" s="303"/>
      <c r="K15" s="303"/>
      <c r="L15" s="303"/>
      <c r="M15" s="303"/>
      <c r="N15" s="303"/>
      <c r="O15" s="303"/>
      <c r="P15" s="303"/>
      <c r="Q15" s="303"/>
      <c r="R15" s="303"/>
      <c r="S15" s="303"/>
      <c r="T15" s="303"/>
      <c r="U15" s="303"/>
      <c r="V15" s="303"/>
      <c r="W15" s="303"/>
      <c r="X15" s="303"/>
      <c r="Y15" s="303"/>
      <c r="Z15" s="303"/>
      <c r="AA15" s="303"/>
      <c r="AB15" s="303"/>
      <c r="AC15" s="303"/>
      <c r="AD15" s="303"/>
      <c r="AE15" s="303"/>
      <c r="AF15" s="303"/>
      <c r="AG15" s="303"/>
      <c r="AH15" s="303"/>
      <c r="AI15" s="303"/>
      <c r="AJ15" s="303"/>
      <c r="AK15" s="303"/>
      <c r="AL15" s="303" t="s">
        <v>415</v>
      </c>
      <c r="AM15" s="303"/>
      <c r="AN15" s="303"/>
      <c r="AO15" s="303"/>
      <c r="AP15" s="303"/>
      <c r="AQ15" s="303"/>
      <c r="AR15" s="303"/>
      <c r="AS15" s="303"/>
      <c r="AT15" s="303"/>
      <c r="AU15" s="303"/>
      <c r="AV15" s="303"/>
      <c r="AW15" s="303"/>
      <c r="AX15" s="303"/>
      <c r="AY15" s="303"/>
      <c r="AZ15" s="303"/>
      <c r="BA15" s="303"/>
      <c r="BB15" s="303"/>
      <c r="BC15" s="303"/>
      <c r="BD15" s="303"/>
      <c r="BE15" s="303"/>
      <c r="BF15" s="303"/>
      <c r="BG15" s="303"/>
      <c r="BH15" s="303"/>
      <c r="BI15" s="303"/>
      <c r="BJ15" s="303"/>
      <c r="BK15" s="303"/>
      <c r="BL15" s="303"/>
      <c r="BM15" s="303"/>
      <c r="BN15" s="303" t="s">
        <v>415</v>
      </c>
      <c r="BO15" s="303"/>
      <c r="BP15" s="303"/>
      <c r="BQ15" s="303"/>
      <c r="BR15" s="303"/>
      <c r="BS15" s="303"/>
      <c r="BT15" s="303"/>
      <c r="BU15" s="303"/>
      <c r="BV15" s="303"/>
      <c r="BW15" s="303"/>
      <c r="BX15" s="303"/>
      <c r="BY15" s="303"/>
      <c r="BZ15" s="303"/>
      <c r="CA15" s="303"/>
      <c r="CB15" s="303"/>
      <c r="CC15" s="303"/>
      <c r="CD15" s="303"/>
      <c r="CE15" s="303"/>
      <c r="CF15" s="303"/>
      <c r="CG15" s="303"/>
      <c r="CH15" s="303"/>
      <c r="CI15" s="303"/>
      <c r="CJ15" s="303"/>
      <c r="CK15" s="303"/>
      <c r="CL15" s="303"/>
      <c r="CM15" s="303"/>
      <c r="CN15" s="303"/>
      <c r="CO15" s="303"/>
      <c r="CP15" s="303"/>
      <c r="CQ15" s="303"/>
      <c r="CR15" s="303"/>
      <c r="CS15" s="303"/>
      <c r="CT15" s="303" t="s">
        <v>415</v>
      </c>
      <c r="CU15" s="303"/>
      <c r="CV15" s="303"/>
      <c r="CW15" s="303"/>
      <c r="CX15" s="303"/>
      <c r="CY15" s="303"/>
      <c r="CZ15" s="303"/>
      <c r="DA15" s="303"/>
      <c r="DB15" s="303"/>
      <c r="DC15" s="303"/>
      <c r="DD15" s="303"/>
      <c r="DE15" s="303"/>
      <c r="DF15" s="303"/>
      <c r="DG15" s="303"/>
      <c r="DH15" s="303"/>
      <c r="DI15" s="303"/>
      <c r="DJ15" s="303"/>
      <c r="DK15" s="303"/>
      <c r="DL15" s="303"/>
      <c r="DM15" s="303"/>
      <c r="DN15" s="303"/>
      <c r="DO15" s="303"/>
      <c r="DP15" s="303"/>
      <c r="DQ15" s="303"/>
      <c r="DR15" s="303"/>
      <c r="DS15" s="303"/>
      <c r="DT15" s="303"/>
      <c r="DU15" s="303"/>
      <c r="DV15" s="303"/>
      <c r="DW15" s="303"/>
      <c r="DX15" s="303"/>
      <c r="DY15" s="303"/>
      <c r="DZ15" s="303"/>
      <c r="EA15" s="303"/>
      <c r="EB15" s="303"/>
      <c r="EC15" s="303"/>
      <c r="ED15" s="303"/>
      <c r="EE15" s="303"/>
      <c r="EF15" s="303"/>
      <c r="EG15" s="303"/>
      <c r="EH15" s="303"/>
      <c r="EI15" s="303" t="s">
        <v>415</v>
      </c>
      <c r="EJ15" s="303"/>
      <c r="EK15" s="303"/>
      <c r="EL15" s="303"/>
      <c r="EM15" s="303"/>
      <c r="EN15" s="303"/>
      <c r="EO15" s="303"/>
      <c r="EP15" s="303"/>
      <c r="EQ15" s="303"/>
      <c r="ER15" s="303"/>
      <c r="ES15" s="303"/>
      <c r="ET15" s="303"/>
      <c r="EU15" s="303"/>
      <c r="EV15" s="303"/>
      <c r="EW15" s="303"/>
      <c r="EX15" s="303"/>
      <c r="EY15" s="303"/>
      <c r="EZ15" s="303"/>
      <c r="FA15" s="303"/>
      <c r="FB15" s="303"/>
      <c r="FC15" s="303"/>
      <c r="FD15" s="303"/>
      <c r="FE15" s="303"/>
      <c r="FF15" s="303"/>
      <c r="FG15" s="303"/>
      <c r="FH15" s="303"/>
      <c r="FI15" s="303"/>
      <c r="FJ15" s="303"/>
      <c r="FK15" s="303"/>
    </row>
    <row r="16" spans="1:167" x14ac:dyDescent="0.25">
      <c r="A16" s="303">
        <v>4</v>
      </c>
      <c r="B16" s="303"/>
      <c r="C16" s="303"/>
      <c r="D16" s="303"/>
      <c r="E16" s="303"/>
      <c r="F16" s="303" t="s">
        <v>415</v>
      </c>
      <c r="G16" s="303"/>
      <c r="H16" s="303"/>
      <c r="I16" s="303"/>
      <c r="J16" s="303"/>
      <c r="K16" s="303"/>
      <c r="L16" s="303"/>
      <c r="M16" s="303"/>
      <c r="N16" s="303"/>
      <c r="O16" s="303"/>
      <c r="P16" s="303"/>
      <c r="Q16" s="303"/>
      <c r="R16" s="303"/>
      <c r="S16" s="303"/>
      <c r="T16" s="303"/>
      <c r="U16" s="303"/>
      <c r="V16" s="303"/>
      <c r="W16" s="303"/>
      <c r="X16" s="303"/>
      <c r="Y16" s="303"/>
      <c r="Z16" s="303"/>
      <c r="AA16" s="303"/>
      <c r="AB16" s="303"/>
      <c r="AC16" s="303"/>
      <c r="AD16" s="303"/>
      <c r="AE16" s="303"/>
      <c r="AF16" s="303"/>
      <c r="AG16" s="303"/>
      <c r="AH16" s="303"/>
      <c r="AI16" s="303"/>
      <c r="AJ16" s="303"/>
      <c r="AK16" s="303"/>
      <c r="AL16" s="303" t="s">
        <v>415</v>
      </c>
      <c r="AM16" s="303"/>
      <c r="AN16" s="303"/>
      <c r="AO16" s="303"/>
      <c r="AP16" s="303"/>
      <c r="AQ16" s="303"/>
      <c r="AR16" s="303"/>
      <c r="AS16" s="303"/>
      <c r="AT16" s="303"/>
      <c r="AU16" s="303"/>
      <c r="AV16" s="303"/>
      <c r="AW16" s="303"/>
      <c r="AX16" s="303"/>
      <c r="AY16" s="303"/>
      <c r="AZ16" s="303"/>
      <c r="BA16" s="303"/>
      <c r="BB16" s="303"/>
      <c r="BC16" s="303"/>
      <c r="BD16" s="303"/>
      <c r="BE16" s="303"/>
      <c r="BF16" s="303"/>
      <c r="BG16" s="303"/>
      <c r="BH16" s="303"/>
      <c r="BI16" s="303"/>
      <c r="BJ16" s="303"/>
      <c r="BK16" s="303"/>
      <c r="BL16" s="303"/>
      <c r="BM16" s="303"/>
      <c r="BN16" s="303" t="s">
        <v>415</v>
      </c>
      <c r="BO16" s="303"/>
      <c r="BP16" s="303"/>
      <c r="BQ16" s="303"/>
      <c r="BR16" s="303"/>
      <c r="BS16" s="303"/>
      <c r="BT16" s="303"/>
      <c r="BU16" s="303"/>
      <c r="BV16" s="303"/>
      <c r="BW16" s="303"/>
      <c r="BX16" s="303"/>
      <c r="BY16" s="303"/>
      <c r="BZ16" s="303"/>
      <c r="CA16" s="303"/>
      <c r="CB16" s="303"/>
      <c r="CC16" s="303"/>
      <c r="CD16" s="303"/>
      <c r="CE16" s="303"/>
      <c r="CF16" s="303"/>
      <c r="CG16" s="303"/>
      <c r="CH16" s="303"/>
      <c r="CI16" s="303"/>
      <c r="CJ16" s="303"/>
      <c r="CK16" s="303"/>
      <c r="CL16" s="303"/>
      <c r="CM16" s="303"/>
      <c r="CN16" s="303"/>
      <c r="CO16" s="303"/>
      <c r="CP16" s="303"/>
      <c r="CQ16" s="303"/>
      <c r="CR16" s="303"/>
      <c r="CS16" s="303"/>
      <c r="CT16" s="303" t="s">
        <v>415</v>
      </c>
      <c r="CU16" s="303"/>
      <c r="CV16" s="303"/>
      <c r="CW16" s="303"/>
      <c r="CX16" s="303"/>
      <c r="CY16" s="303"/>
      <c r="CZ16" s="303"/>
      <c r="DA16" s="303"/>
      <c r="DB16" s="303"/>
      <c r="DC16" s="303"/>
      <c r="DD16" s="303"/>
      <c r="DE16" s="303"/>
      <c r="DF16" s="303"/>
      <c r="DG16" s="303"/>
      <c r="DH16" s="303"/>
      <c r="DI16" s="303"/>
      <c r="DJ16" s="303"/>
      <c r="DK16" s="303"/>
      <c r="DL16" s="303"/>
      <c r="DM16" s="303"/>
      <c r="DN16" s="303"/>
      <c r="DO16" s="303"/>
      <c r="DP16" s="303"/>
      <c r="DQ16" s="303"/>
      <c r="DR16" s="303"/>
      <c r="DS16" s="303"/>
      <c r="DT16" s="303"/>
      <c r="DU16" s="303"/>
      <c r="DV16" s="303"/>
      <c r="DW16" s="303"/>
      <c r="DX16" s="303"/>
      <c r="DY16" s="303"/>
      <c r="DZ16" s="303"/>
      <c r="EA16" s="303"/>
      <c r="EB16" s="303"/>
      <c r="EC16" s="303"/>
      <c r="ED16" s="303"/>
      <c r="EE16" s="303"/>
      <c r="EF16" s="303"/>
      <c r="EG16" s="303"/>
      <c r="EH16" s="303"/>
      <c r="EI16" s="303" t="s">
        <v>415</v>
      </c>
      <c r="EJ16" s="303"/>
      <c r="EK16" s="303"/>
      <c r="EL16" s="303"/>
      <c r="EM16" s="303"/>
      <c r="EN16" s="303"/>
      <c r="EO16" s="303"/>
      <c r="EP16" s="303"/>
      <c r="EQ16" s="303"/>
      <c r="ER16" s="303"/>
      <c r="ES16" s="303"/>
      <c r="ET16" s="303"/>
      <c r="EU16" s="303"/>
      <c r="EV16" s="303"/>
      <c r="EW16" s="303"/>
      <c r="EX16" s="303"/>
      <c r="EY16" s="303"/>
      <c r="EZ16" s="303"/>
      <c r="FA16" s="303"/>
      <c r="FB16" s="303"/>
      <c r="FC16" s="303"/>
      <c r="FD16" s="303"/>
      <c r="FE16" s="303"/>
      <c r="FF16" s="303"/>
      <c r="FG16" s="303"/>
      <c r="FH16" s="303"/>
      <c r="FI16" s="303"/>
      <c r="FJ16" s="303"/>
      <c r="FK16" s="303"/>
    </row>
  </sheetData>
  <mergeCells count="32">
    <mergeCell ref="A8:FK8"/>
    <mergeCell ref="AL12:BM12"/>
    <mergeCell ref="A12:E12"/>
    <mergeCell ref="AL13:BM13"/>
    <mergeCell ref="BN13:CS13"/>
    <mergeCell ref="CT13:EH13"/>
    <mergeCell ref="EI13:FK13"/>
    <mergeCell ref="F12:AK12"/>
    <mergeCell ref="A10:FK10"/>
    <mergeCell ref="EI12:FK12"/>
    <mergeCell ref="CT12:EH12"/>
    <mergeCell ref="BN12:CS12"/>
    <mergeCell ref="A13:E13"/>
    <mergeCell ref="F13:AK13"/>
    <mergeCell ref="A14:E14"/>
    <mergeCell ref="A15:E15"/>
    <mergeCell ref="A16:E16"/>
    <mergeCell ref="F14:AK14"/>
    <mergeCell ref="F15:AK15"/>
    <mergeCell ref="F16:AK16"/>
    <mergeCell ref="AL14:BM14"/>
    <mergeCell ref="AL15:BM15"/>
    <mergeCell ref="AL16:BM16"/>
    <mergeCell ref="BN14:CS14"/>
    <mergeCell ref="BN15:CS15"/>
    <mergeCell ref="BN16:CS16"/>
    <mergeCell ref="CT14:EH14"/>
    <mergeCell ref="CT15:EH15"/>
    <mergeCell ref="CT16:EH16"/>
    <mergeCell ref="EI14:FK14"/>
    <mergeCell ref="EI15:FK15"/>
    <mergeCell ref="EI16:FK16"/>
  </mergeCells>
  <phoneticPr fontId="7" type="noConversion"/>
  <pageMargins left="0.39370078740157483" right="0.31496062992125984" top="0.78740157480314965" bottom="0.31496062992125984" header="0.19685039370078741" footer="0.19685039370078741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2530" r:id="rId4" name="ToggleButton1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22530" r:id="rId4" name="ToggleButton1"/>
      </mc:Fallback>
    </mc:AlternateContent>
  </controls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5"/>
  <dimension ref="A1:FK19"/>
  <sheetViews>
    <sheetView view="pageBreakPreview" topLeftCell="A12" zoomScaleNormal="100" workbookViewId="0">
      <selection activeCell="F15" sqref="F15:FK19"/>
    </sheetView>
  </sheetViews>
  <sheetFormatPr defaultColWidth="0.85546875" defaultRowHeight="15" x14ac:dyDescent="0.25"/>
  <cols>
    <col min="1" max="167" width="0.85546875" style="27"/>
    <col min="168" max="16384" width="0.85546875" style="5"/>
  </cols>
  <sheetData>
    <row r="1" spans="1:167" s="2" customFormat="1" ht="12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 t="s">
        <v>646</v>
      </c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</row>
    <row r="2" spans="1:167" s="2" customFormat="1" ht="12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 t="s">
        <v>2</v>
      </c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</row>
    <row r="3" spans="1:167" s="2" customFormat="1" ht="12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 t="s">
        <v>3</v>
      </c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4" spans="1:167" s="2" customFormat="1" ht="12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 t="s">
        <v>4</v>
      </c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</row>
    <row r="5" spans="1:167" s="2" customFormat="1" ht="12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 t="s">
        <v>5</v>
      </c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</row>
    <row r="6" spans="1:167" s="2" customFormat="1" ht="12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 t="s">
        <v>6</v>
      </c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</row>
    <row r="8" spans="1:167" x14ac:dyDescent="0.25">
      <c r="A8" s="257" t="s">
        <v>7</v>
      </c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  <c r="AH8" s="257"/>
      <c r="AI8" s="257"/>
      <c r="AJ8" s="257"/>
      <c r="AK8" s="257"/>
      <c r="AL8" s="257"/>
      <c r="AM8" s="257"/>
      <c r="AN8" s="257"/>
      <c r="AO8" s="257"/>
      <c r="AP8" s="257"/>
      <c r="AQ8" s="257"/>
      <c r="AR8" s="257"/>
      <c r="AS8" s="257"/>
      <c r="AT8" s="257"/>
      <c r="AU8" s="257"/>
      <c r="AV8" s="257"/>
      <c r="AW8" s="257"/>
      <c r="AX8" s="257"/>
      <c r="AY8" s="257"/>
      <c r="AZ8" s="257"/>
      <c r="BA8" s="257"/>
      <c r="BB8" s="257"/>
      <c r="BC8" s="257"/>
      <c r="BD8" s="257"/>
      <c r="BE8" s="257"/>
      <c r="BF8" s="257"/>
      <c r="BG8" s="257"/>
      <c r="BH8" s="257"/>
      <c r="BI8" s="257"/>
      <c r="BJ8" s="257"/>
      <c r="BK8" s="257"/>
      <c r="BL8" s="257"/>
      <c r="BM8" s="257"/>
      <c r="BN8" s="257"/>
      <c r="BO8" s="257"/>
      <c r="BP8" s="257"/>
      <c r="BQ8" s="257"/>
      <c r="BR8" s="257"/>
      <c r="BS8" s="257"/>
      <c r="BT8" s="257"/>
      <c r="BU8" s="257"/>
      <c r="BV8" s="257"/>
      <c r="BW8" s="257"/>
      <c r="BX8" s="257"/>
      <c r="BY8" s="257"/>
      <c r="BZ8" s="257"/>
      <c r="CA8" s="257"/>
      <c r="CB8" s="257"/>
      <c r="CC8" s="257"/>
      <c r="CD8" s="257"/>
      <c r="CE8" s="257"/>
      <c r="CF8" s="257"/>
      <c r="CG8" s="257"/>
      <c r="CH8" s="257"/>
      <c r="CI8" s="257"/>
      <c r="CJ8" s="257"/>
      <c r="CK8" s="257"/>
      <c r="CL8" s="257"/>
      <c r="CM8" s="257"/>
      <c r="CN8" s="257"/>
      <c r="CO8" s="257"/>
      <c r="CP8" s="257"/>
      <c r="CQ8" s="257"/>
      <c r="CR8" s="257"/>
      <c r="CS8" s="257"/>
      <c r="CT8" s="257"/>
      <c r="CU8" s="257"/>
      <c r="CV8" s="257"/>
      <c r="CW8" s="257"/>
      <c r="CX8" s="257"/>
      <c r="CY8" s="257"/>
      <c r="CZ8" s="257"/>
      <c r="DA8" s="257"/>
      <c r="DB8" s="257"/>
      <c r="DC8" s="257"/>
      <c r="DD8" s="257"/>
      <c r="DE8" s="257"/>
      <c r="DF8" s="257"/>
      <c r="DG8" s="257"/>
      <c r="DH8" s="257"/>
      <c r="DI8" s="257"/>
      <c r="DJ8" s="257"/>
      <c r="DK8" s="257"/>
      <c r="DL8" s="257"/>
      <c r="DM8" s="257"/>
      <c r="DN8" s="257"/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7"/>
      <c r="EF8" s="257"/>
      <c r="EG8" s="257"/>
      <c r="EH8" s="257"/>
      <c r="EI8" s="257"/>
      <c r="EJ8" s="257"/>
      <c r="EK8" s="257"/>
      <c r="EL8" s="257"/>
      <c r="EM8" s="257"/>
      <c r="EN8" s="257"/>
      <c r="EO8" s="257"/>
      <c r="EP8" s="257"/>
      <c r="EQ8" s="257"/>
      <c r="ER8" s="257"/>
      <c r="ES8" s="257"/>
      <c r="ET8" s="257"/>
      <c r="EU8" s="257"/>
      <c r="EV8" s="257"/>
      <c r="EW8" s="257"/>
      <c r="EX8" s="257"/>
      <c r="EY8" s="257"/>
      <c r="EZ8" s="257"/>
      <c r="FA8" s="257"/>
      <c r="FB8" s="257"/>
      <c r="FC8" s="257"/>
      <c r="FD8" s="257"/>
      <c r="FE8" s="257"/>
      <c r="FF8" s="257"/>
      <c r="FG8" s="257"/>
      <c r="FH8" s="257"/>
      <c r="FI8" s="257"/>
      <c r="FJ8" s="257"/>
      <c r="FK8" s="257"/>
    </row>
    <row r="10" spans="1:167" ht="33.75" customHeight="1" x14ac:dyDescent="0.25">
      <c r="A10" s="381" t="s">
        <v>647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A10" s="81"/>
      <c r="EB10" s="81"/>
      <c r="EC10" s="81"/>
      <c r="ED10" s="81"/>
      <c r="EE10" s="81"/>
      <c r="EF10" s="81"/>
      <c r="EG10" s="81"/>
      <c r="EH10" s="81"/>
      <c r="EI10" s="81"/>
      <c r="EJ10" s="81"/>
      <c r="EK10" s="81"/>
      <c r="EL10" s="81"/>
      <c r="EM10" s="81"/>
      <c r="EN10" s="81"/>
      <c r="EO10" s="81"/>
      <c r="EP10" s="81"/>
      <c r="EQ10" s="81"/>
      <c r="ER10" s="81"/>
      <c r="ES10" s="81"/>
      <c r="ET10" s="81"/>
      <c r="EU10" s="81"/>
      <c r="EV10" s="81"/>
      <c r="EW10" s="81"/>
      <c r="EX10" s="81"/>
      <c r="EY10" s="81"/>
      <c r="EZ10" s="81"/>
      <c r="FA10" s="81"/>
      <c r="FB10" s="81"/>
      <c r="FC10" s="81"/>
      <c r="FD10" s="81"/>
      <c r="FE10" s="81"/>
      <c r="FF10" s="81"/>
      <c r="FG10" s="81"/>
      <c r="FH10" s="81"/>
      <c r="FI10" s="81"/>
      <c r="FJ10" s="81"/>
      <c r="FK10" s="81"/>
    </row>
    <row r="12" spans="1:167" s="1" customFormat="1" ht="12.75" x14ac:dyDescent="0.2">
      <c r="A12" s="559" t="s">
        <v>648</v>
      </c>
      <c r="B12" s="559"/>
      <c r="C12" s="559"/>
      <c r="D12" s="559"/>
      <c r="E12" s="559"/>
      <c r="F12" s="559"/>
      <c r="G12" s="559"/>
      <c r="H12" s="559"/>
      <c r="I12" s="559"/>
      <c r="J12" s="559"/>
      <c r="K12" s="559"/>
      <c r="L12" s="559"/>
      <c r="M12" s="559"/>
      <c r="N12" s="559"/>
      <c r="O12" s="559"/>
      <c r="P12" s="559"/>
      <c r="Q12" s="559"/>
      <c r="R12" s="559"/>
      <c r="S12" s="559"/>
      <c r="T12" s="559"/>
      <c r="U12" s="559"/>
      <c r="V12" s="559"/>
      <c r="W12" s="559"/>
      <c r="X12" s="559"/>
      <c r="Y12" s="559"/>
      <c r="Z12" s="559"/>
      <c r="AA12" s="559"/>
      <c r="AB12" s="559"/>
      <c r="AC12" s="559"/>
      <c r="AD12" s="559"/>
      <c r="AE12" s="559"/>
      <c r="AF12" s="559"/>
      <c r="AG12" s="559"/>
      <c r="AH12" s="559"/>
      <c r="AI12" s="559"/>
      <c r="AJ12" s="559"/>
      <c r="AK12" s="559"/>
      <c r="AL12" s="559"/>
      <c r="AM12" s="559"/>
      <c r="AN12" s="559"/>
      <c r="AO12" s="559"/>
      <c r="AP12" s="559"/>
      <c r="AQ12" s="559"/>
      <c r="AR12" s="559"/>
      <c r="AS12" s="559"/>
      <c r="AT12" s="559"/>
      <c r="AU12" s="559"/>
      <c r="AV12" s="559"/>
      <c r="AW12" s="559"/>
      <c r="AX12" s="559"/>
      <c r="AY12" s="559"/>
      <c r="AZ12" s="559"/>
      <c r="BA12" s="559"/>
      <c r="BB12" s="559"/>
      <c r="BC12" s="559"/>
      <c r="BD12" s="559"/>
      <c r="BE12" s="559"/>
      <c r="BF12" s="559"/>
      <c r="BG12" s="559"/>
      <c r="BH12" s="559"/>
      <c r="BI12" s="559"/>
      <c r="BJ12" s="559"/>
      <c r="BK12" s="559"/>
      <c r="BL12" s="559"/>
      <c r="BM12" s="559"/>
      <c r="BN12" s="559"/>
      <c r="BO12" s="559"/>
      <c r="BP12" s="559"/>
      <c r="BQ12" s="559"/>
      <c r="BR12" s="559"/>
      <c r="BS12" s="559"/>
      <c r="BT12" s="559"/>
      <c r="BU12" s="559"/>
      <c r="BV12" s="559"/>
      <c r="BW12" s="559"/>
      <c r="BX12" s="559"/>
      <c r="BY12" s="559"/>
      <c r="BZ12" s="559"/>
      <c r="CA12" s="559"/>
      <c r="CB12" s="559"/>
      <c r="CC12" s="559"/>
      <c r="CD12" s="559"/>
      <c r="CE12" s="559"/>
      <c r="CF12" s="559"/>
      <c r="CG12" s="559"/>
      <c r="CH12" s="559"/>
      <c r="CI12" s="559"/>
      <c r="CJ12" s="559"/>
      <c r="CK12" s="559"/>
      <c r="CL12" s="559"/>
      <c r="CM12" s="559"/>
      <c r="CN12" s="559"/>
      <c r="CO12" s="559"/>
      <c r="CP12" s="559"/>
      <c r="CQ12" s="559"/>
      <c r="CR12" s="559"/>
      <c r="CS12" s="559"/>
      <c r="CT12" s="559"/>
      <c r="CU12" s="559"/>
      <c r="CV12" s="559"/>
      <c r="CW12" s="559"/>
      <c r="CX12" s="559"/>
      <c r="CY12" s="559"/>
      <c r="CZ12" s="559"/>
      <c r="DA12" s="559"/>
      <c r="DB12" s="559"/>
      <c r="DC12" s="559"/>
      <c r="DD12" s="559"/>
      <c r="DE12" s="559"/>
      <c r="DF12" s="559"/>
      <c r="DG12" s="559"/>
      <c r="DH12" s="559"/>
      <c r="DI12" s="559"/>
      <c r="DJ12" s="559"/>
      <c r="DK12" s="559"/>
      <c r="DL12" s="559"/>
      <c r="DM12" s="559"/>
      <c r="DN12" s="559"/>
      <c r="DO12" s="559"/>
      <c r="DP12" s="559"/>
      <c r="DQ12" s="559"/>
      <c r="DR12" s="559"/>
      <c r="DS12" s="559"/>
      <c r="DT12" s="559"/>
      <c r="DU12" s="559"/>
      <c r="DV12" s="559"/>
      <c r="DW12" s="559"/>
      <c r="DX12" s="559"/>
      <c r="DY12" s="559"/>
      <c r="DZ12" s="559"/>
      <c r="EA12" s="559"/>
      <c r="EB12" s="559"/>
      <c r="EC12" s="559"/>
      <c r="ED12" s="559"/>
      <c r="EE12" s="559"/>
      <c r="EF12" s="559"/>
      <c r="EG12" s="77">
        <v>0</v>
      </c>
      <c r="EH12" s="77"/>
      <c r="EI12" s="77"/>
      <c r="EJ12" s="77"/>
      <c r="EK12" s="77"/>
      <c r="EL12" s="77"/>
      <c r="EM12" s="77"/>
      <c r="EN12" s="77"/>
      <c r="EO12" s="77"/>
      <c r="EP12" s="77"/>
      <c r="EQ12" s="77"/>
      <c r="ER12" s="77"/>
      <c r="ES12" s="77"/>
      <c r="ET12" s="77"/>
      <c r="EU12" s="77"/>
      <c r="EV12" s="77"/>
      <c r="EW12" s="77"/>
      <c r="EX12" s="77"/>
      <c r="EY12" s="77"/>
      <c r="EZ12" s="559" t="s">
        <v>649</v>
      </c>
      <c r="FA12" s="559"/>
      <c r="FB12" s="559"/>
      <c r="FC12" s="559"/>
      <c r="FD12" s="559"/>
      <c r="FE12" s="559"/>
      <c r="FF12" s="559"/>
      <c r="FG12" s="559"/>
      <c r="FH12" s="559"/>
      <c r="FI12" s="559"/>
      <c r="FJ12" s="559"/>
      <c r="FK12" s="559"/>
    </row>
    <row r="14" spans="1:167" s="4" customFormat="1" ht="76.5" customHeight="1" x14ac:dyDescent="0.25">
      <c r="A14" s="261" t="s">
        <v>51</v>
      </c>
      <c r="B14" s="261"/>
      <c r="C14" s="261"/>
      <c r="D14" s="261"/>
      <c r="E14" s="261"/>
      <c r="F14" s="303" t="s">
        <v>641</v>
      </c>
      <c r="G14" s="303"/>
      <c r="H14" s="303"/>
      <c r="I14" s="303"/>
      <c r="J14" s="303"/>
      <c r="K14" s="303"/>
      <c r="L14" s="303"/>
      <c r="M14" s="303"/>
      <c r="N14" s="303"/>
      <c r="O14" s="303"/>
      <c r="P14" s="303"/>
      <c r="Q14" s="303"/>
      <c r="R14" s="303"/>
      <c r="S14" s="303"/>
      <c r="T14" s="303"/>
      <c r="U14" s="303"/>
      <c r="V14" s="303"/>
      <c r="W14" s="303"/>
      <c r="X14" s="303"/>
      <c r="Y14" s="303"/>
      <c r="Z14" s="303"/>
      <c r="AA14" s="303"/>
      <c r="AB14" s="303"/>
      <c r="AC14" s="303"/>
      <c r="AD14" s="303"/>
      <c r="AE14" s="303"/>
      <c r="AF14" s="303"/>
      <c r="AG14" s="303"/>
      <c r="AH14" s="303"/>
      <c r="AI14" s="261" t="s">
        <v>642</v>
      </c>
      <c r="AJ14" s="261"/>
      <c r="AK14" s="261"/>
      <c r="AL14" s="261"/>
      <c r="AM14" s="261"/>
      <c r="AN14" s="261"/>
      <c r="AO14" s="261"/>
      <c r="AP14" s="261"/>
      <c r="AQ14" s="261"/>
      <c r="AR14" s="261"/>
      <c r="AS14" s="261"/>
      <c r="AT14" s="261"/>
      <c r="AU14" s="261"/>
      <c r="AV14" s="261"/>
      <c r="AW14" s="261"/>
      <c r="AX14" s="261"/>
      <c r="AY14" s="261"/>
      <c r="AZ14" s="261"/>
      <c r="BA14" s="261"/>
      <c r="BB14" s="261"/>
      <c r="BC14" s="261" t="s">
        <v>650</v>
      </c>
      <c r="BD14" s="261"/>
      <c r="BE14" s="261"/>
      <c r="BF14" s="261"/>
      <c r="BG14" s="261"/>
      <c r="BH14" s="261"/>
      <c r="BI14" s="261"/>
      <c r="BJ14" s="261"/>
      <c r="BK14" s="261"/>
      <c r="BL14" s="261"/>
      <c r="BM14" s="261"/>
      <c r="BN14" s="261"/>
      <c r="BO14" s="261"/>
      <c r="BP14" s="261"/>
      <c r="BQ14" s="261"/>
      <c r="BR14" s="261"/>
      <c r="BS14" s="261"/>
      <c r="BT14" s="261"/>
      <c r="BU14" s="261"/>
      <c r="BV14" s="261"/>
      <c r="BW14" s="261"/>
      <c r="BX14" s="261"/>
      <c r="BY14" s="261"/>
      <c r="BZ14" s="261"/>
      <c r="CA14" s="261"/>
      <c r="CB14" s="261"/>
      <c r="CC14" s="261"/>
      <c r="CD14" s="261"/>
      <c r="CE14" s="261" t="s">
        <v>651</v>
      </c>
      <c r="CF14" s="261"/>
      <c r="CG14" s="261"/>
      <c r="CH14" s="261"/>
      <c r="CI14" s="261"/>
      <c r="CJ14" s="261"/>
      <c r="CK14" s="261"/>
      <c r="CL14" s="261"/>
      <c r="CM14" s="261"/>
      <c r="CN14" s="261"/>
      <c r="CO14" s="261"/>
      <c r="CP14" s="261"/>
      <c r="CQ14" s="261"/>
      <c r="CR14" s="261"/>
      <c r="CS14" s="261"/>
      <c r="CT14" s="261"/>
      <c r="CU14" s="261"/>
      <c r="CV14" s="261"/>
      <c r="CW14" s="261"/>
      <c r="CX14" s="261"/>
      <c r="CY14" s="261"/>
      <c r="CZ14" s="261"/>
      <c r="DA14" s="261"/>
      <c r="DB14" s="261"/>
      <c r="DC14" s="261"/>
      <c r="DD14" s="261"/>
      <c r="DE14" s="261" t="s">
        <v>652</v>
      </c>
      <c r="DF14" s="261"/>
      <c r="DG14" s="261"/>
      <c r="DH14" s="261"/>
      <c r="DI14" s="261"/>
      <c r="DJ14" s="261"/>
      <c r="DK14" s="261"/>
      <c r="DL14" s="261"/>
      <c r="DM14" s="261"/>
      <c r="DN14" s="261"/>
      <c r="DO14" s="261"/>
      <c r="DP14" s="261"/>
      <c r="DQ14" s="261"/>
      <c r="DR14" s="261"/>
      <c r="DS14" s="261"/>
      <c r="DT14" s="261"/>
      <c r="DU14" s="261" t="s">
        <v>653</v>
      </c>
      <c r="DV14" s="261"/>
      <c r="DW14" s="261"/>
      <c r="DX14" s="261"/>
      <c r="DY14" s="261"/>
      <c r="DZ14" s="261"/>
      <c r="EA14" s="261"/>
      <c r="EB14" s="261"/>
      <c r="EC14" s="261"/>
      <c r="ED14" s="261"/>
      <c r="EE14" s="261"/>
      <c r="EF14" s="261"/>
      <c r="EG14" s="261"/>
      <c r="EH14" s="261"/>
      <c r="EI14" s="261"/>
      <c r="EJ14" s="261"/>
      <c r="EK14" s="261"/>
      <c r="EL14" s="261"/>
      <c r="EM14" s="261"/>
      <c r="EN14" s="261" t="s">
        <v>654</v>
      </c>
      <c r="EO14" s="261"/>
      <c r="EP14" s="261"/>
      <c r="EQ14" s="261"/>
      <c r="ER14" s="261"/>
      <c r="ES14" s="261"/>
      <c r="ET14" s="261"/>
      <c r="EU14" s="261"/>
      <c r="EV14" s="261"/>
      <c r="EW14" s="261"/>
      <c r="EX14" s="261"/>
      <c r="EY14" s="261"/>
      <c r="EZ14" s="261"/>
      <c r="FA14" s="261"/>
      <c r="FB14" s="261"/>
      <c r="FC14" s="261"/>
      <c r="FD14" s="261"/>
      <c r="FE14" s="261"/>
      <c r="FF14" s="261"/>
      <c r="FG14" s="261"/>
      <c r="FH14" s="261"/>
      <c r="FI14" s="261"/>
      <c r="FJ14" s="261"/>
      <c r="FK14" s="261"/>
    </row>
    <row r="15" spans="1:167" x14ac:dyDescent="0.25">
      <c r="A15" s="303">
        <v>1</v>
      </c>
      <c r="B15" s="303"/>
      <c r="C15" s="303"/>
      <c r="D15" s="303"/>
      <c r="E15" s="303"/>
      <c r="F15" s="189" t="s">
        <v>415</v>
      </c>
      <c r="G15" s="190"/>
      <c r="H15" s="190"/>
      <c r="I15" s="190"/>
      <c r="J15" s="190"/>
      <c r="K15" s="190"/>
      <c r="L15" s="190"/>
      <c r="M15" s="190"/>
      <c r="N15" s="190"/>
      <c r="O15" s="190"/>
      <c r="P15" s="190"/>
      <c r="Q15" s="190"/>
      <c r="R15" s="190"/>
      <c r="S15" s="190"/>
      <c r="T15" s="190"/>
      <c r="U15" s="190"/>
      <c r="V15" s="190"/>
      <c r="W15" s="190"/>
      <c r="X15" s="190"/>
      <c r="Y15" s="190"/>
      <c r="Z15" s="190"/>
      <c r="AA15" s="190"/>
      <c r="AB15" s="190"/>
      <c r="AC15" s="190"/>
      <c r="AD15" s="190"/>
      <c r="AE15" s="190"/>
      <c r="AF15" s="190"/>
      <c r="AG15" s="190"/>
      <c r="AH15" s="191"/>
      <c r="AI15" s="189" t="s">
        <v>415</v>
      </c>
      <c r="AJ15" s="190"/>
      <c r="AK15" s="190"/>
      <c r="AL15" s="190"/>
      <c r="AM15" s="190"/>
      <c r="AN15" s="190"/>
      <c r="AO15" s="190"/>
      <c r="AP15" s="190"/>
      <c r="AQ15" s="190"/>
      <c r="AR15" s="190"/>
      <c r="AS15" s="190"/>
      <c r="AT15" s="190"/>
      <c r="AU15" s="190"/>
      <c r="AV15" s="190"/>
      <c r="AW15" s="190"/>
      <c r="AX15" s="190"/>
      <c r="AY15" s="190"/>
      <c r="AZ15" s="190"/>
      <c r="BA15" s="190"/>
      <c r="BB15" s="191"/>
      <c r="BC15" s="189" t="s">
        <v>415</v>
      </c>
      <c r="BD15" s="190"/>
      <c r="BE15" s="190"/>
      <c r="BF15" s="190"/>
      <c r="BG15" s="190"/>
      <c r="BH15" s="190"/>
      <c r="BI15" s="190"/>
      <c r="BJ15" s="190"/>
      <c r="BK15" s="190"/>
      <c r="BL15" s="190"/>
      <c r="BM15" s="190"/>
      <c r="BN15" s="190"/>
      <c r="BO15" s="190"/>
      <c r="BP15" s="190"/>
      <c r="BQ15" s="190"/>
      <c r="BR15" s="190"/>
      <c r="BS15" s="190"/>
      <c r="BT15" s="190"/>
      <c r="BU15" s="190"/>
      <c r="BV15" s="190"/>
      <c r="BW15" s="190"/>
      <c r="BX15" s="190"/>
      <c r="BY15" s="190"/>
      <c r="BZ15" s="190"/>
      <c r="CA15" s="190"/>
      <c r="CB15" s="190"/>
      <c r="CC15" s="190"/>
      <c r="CD15" s="191"/>
      <c r="CE15" s="189" t="s">
        <v>415</v>
      </c>
      <c r="CF15" s="190"/>
      <c r="CG15" s="190"/>
      <c r="CH15" s="190"/>
      <c r="CI15" s="190"/>
      <c r="CJ15" s="190"/>
      <c r="CK15" s="190"/>
      <c r="CL15" s="190"/>
      <c r="CM15" s="190"/>
      <c r="CN15" s="190"/>
      <c r="CO15" s="190"/>
      <c r="CP15" s="190"/>
      <c r="CQ15" s="190"/>
      <c r="CR15" s="190"/>
      <c r="CS15" s="190"/>
      <c r="CT15" s="190"/>
      <c r="CU15" s="190"/>
      <c r="CV15" s="190"/>
      <c r="CW15" s="190"/>
      <c r="CX15" s="190"/>
      <c r="CY15" s="190"/>
      <c r="CZ15" s="190"/>
      <c r="DA15" s="190"/>
      <c r="DB15" s="190"/>
      <c r="DC15" s="190"/>
      <c r="DD15" s="191"/>
      <c r="DE15" s="189" t="s">
        <v>415</v>
      </c>
      <c r="DF15" s="190"/>
      <c r="DG15" s="190"/>
      <c r="DH15" s="190"/>
      <c r="DI15" s="190"/>
      <c r="DJ15" s="190"/>
      <c r="DK15" s="190"/>
      <c r="DL15" s="190"/>
      <c r="DM15" s="190"/>
      <c r="DN15" s="190"/>
      <c r="DO15" s="190"/>
      <c r="DP15" s="190"/>
      <c r="DQ15" s="190"/>
      <c r="DR15" s="190"/>
      <c r="DS15" s="190"/>
      <c r="DT15" s="191"/>
      <c r="DU15" s="189" t="s">
        <v>415</v>
      </c>
      <c r="DV15" s="190"/>
      <c r="DW15" s="190"/>
      <c r="DX15" s="190"/>
      <c r="DY15" s="190"/>
      <c r="DZ15" s="190"/>
      <c r="EA15" s="190"/>
      <c r="EB15" s="190"/>
      <c r="EC15" s="190"/>
      <c r="ED15" s="190"/>
      <c r="EE15" s="190"/>
      <c r="EF15" s="190"/>
      <c r="EG15" s="190"/>
      <c r="EH15" s="190"/>
      <c r="EI15" s="190"/>
      <c r="EJ15" s="190"/>
      <c r="EK15" s="190"/>
      <c r="EL15" s="190"/>
      <c r="EM15" s="191"/>
      <c r="EN15" s="189" t="s">
        <v>415</v>
      </c>
      <c r="EO15" s="190"/>
      <c r="EP15" s="190"/>
      <c r="EQ15" s="190"/>
      <c r="ER15" s="190"/>
      <c r="ES15" s="190"/>
      <c r="ET15" s="190"/>
      <c r="EU15" s="190"/>
      <c r="EV15" s="190"/>
      <c r="EW15" s="190"/>
      <c r="EX15" s="190"/>
      <c r="EY15" s="190"/>
      <c r="EZ15" s="190"/>
      <c r="FA15" s="190"/>
      <c r="FB15" s="190"/>
      <c r="FC15" s="190"/>
      <c r="FD15" s="190"/>
      <c r="FE15" s="190"/>
      <c r="FF15" s="190"/>
      <c r="FG15" s="190"/>
      <c r="FH15" s="190"/>
      <c r="FI15" s="190"/>
      <c r="FJ15" s="190"/>
      <c r="FK15" s="191"/>
    </row>
    <row r="16" spans="1:167" x14ac:dyDescent="0.25">
      <c r="A16" s="303">
        <v>2</v>
      </c>
      <c r="B16" s="303"/>
      <c r="C16" s="303"/>
      <c r="D16" s="303"/>
      <c r="E16" s="303"/>
      <c r="F16" s="189" t="s">
        <v>415</v>
      </c>
      <c r="G16" s="190"/>
      <c r="H16" s="190"/>
      <c r="I16" s="190"/>
      <c r="J16" s="190"/>
      <c r="K16" s="190"/>
      <c r="L16" s="190"/>
      <c r="M16" s="190"/>
      <c r="N16" s="190"/>
      <c r="O16" s="190"/>
      <c r="P16" s="190"/>
      <c r="Q16" s="190"/>
      <c r="R16" s="190"/>
      <c r="S16" s="190"/>
      <c r="T16" s="190"/>
      <c r="U16" s="190"/>
      <c r="V16" s="190"/>
      <c r="W16" s="190"/>
      <c r="X16" s="190"/>
      <c r="Y16" s="190"/>
      <c r="Z16" s="190"/>
      <c r="AA16" s="190"/>
      <c r="AB16" s="190"/>
      <c r="AC16" s="190"/>
      <c r="AD16" s="190"/>
      <c r="AE16" s="190"/>
      <c r="AF16" s="190"/>
      <c r="AG16" s="190"/>
      <c r="AH16" s="191"/>
      <c r="AI16" s="189" t="s">
        <v>415</v>
      </c>
      <c r="AJ16" s="190"/>
      <c r="AK16" s="190"/>
      <c r="AL16" s="190"/>
      <c r="AM16" s="190"/>
      <c r="AN16" s="190"/>
      <c r="AO16" s="190"/>
      <c r="AP16" s="190"/>
      <c r="AQ16" s="190"/>
      <c r="AR16" s="190"/>
      <c r="AS16" s="190"/>
      <c r="AT16" s="190"/>
      <c r="AU16" s="190"/>
      <c r="AV16" s="190"/>
      <c r="AW16" s="190"/>
      <c r="AX16" s="190"/>
      <c r="AY16" s="190"/>
      <c r="AZ16" s="190"/>
      <c r="BA16" s="190"/>
      <c r="BB16" s="191"/>
      <c r="BC16" s="189" t="s">
        <v>415</v>
      </c>
      <c r="BD16" s="190"/>
      <c r="BE16" s="190"/>
      <c r="BF16" s="190"/>
      <c r="BG16" s="190"/>
      <c r="BH16" s="190"/>
      <c r="BI16" s="190"/>
      <c r="BJ16" s="190"/>
      <c r="BK16" s="190"/>
      <c r="BL16" s="190"/>
      <c r="BM16" s="190"/>
      <c r="BN16" s="190"/>
      <c r="BO16" s="190"/>
      <c r="BP16" s="190"/>
      <c r="BQ16" s="190"/>
      <c r="BR16" s="190"/>
      <c r="BS16" s="190"/>
      <c r="BT16" s="190"/>
      <c r="BU16" s="190"/>
      <c r="BV16" s="190"/>
      <c r="BW16" s="190"/>
      <c r="BX16" s="190"/>
      <c r="BY16" s="190"/>
      <c r="BZ16" s="190"/>
      <c r="CA16" s="190"/>
      <c r="CB16" s="190"/>
      <c r="CC16" s="190"/>
      <c r="CD16" s="191"/>
      <c r="CE16" s="189" t="s">
        <v>415</v>
      </c>
      <c r="CF16" s="190"/>
      <c r="CG16" s="190"/>
      <c r="CH16" s="190"/>
      <c r="CI16" s="190"/>
      <c r="CJ16" s="190"/>
      <c r="CK16" s="190"/>
      <c r="CL16" s="190"/>
      <c r="CM16" s="190"/>
      <c r="CN16" s="190"/>
      <c r="CO16" s="190"/>
      <c r="CP16" s="190"/>
      <c r="CQ16" s="190"/>
      <c r="CR16" s="190"/>
      <c r="CS16" s="190"/>
      <c r="CT16" s="190"/>
      <c r="CU16" s="190"/>
      <c r="CV16" s="190"/>
      <c r="CW16" s="190"/>
      <c r="CX16" s="190"/>
      <c r="CY16" s="190"/>
      <c r="CZ16" s="190"/>
      <c r="DA16" s="190"/>
      <c r="DB16" s="190"/>
      <c r="DC16" s="190"/>
      <c r="DD16" s="191"/>
      <c r="DE16" s="189" t="s">
        <v>415</v>
      </c>
      <c r="DF16" s="190"/>
      <c r="DG16" s="190"/>
      <c r="DH16" s="190"/>
      <c r="DI16" s="190"/>
      <c r="DJ16" s="190"/>
      <c r="DK16" s="190"/>
      <c r="DL16" s="190"/>
      <c r="DM16" s="190"/>
      <c r="DN16" s="190"/>
      <c r="DO16" s="190"/>
      <c r="DP16" s="190"/>
      <c r="DQ16" s="190"/>
      <c r="DR16" s="190"/>
      <c r="DS16" s="190"/>
      <c r="DT16" s="191"/>
      <c r="DU16" s="189" t="s">
        <v>415</v>
      </c>
      <c r="DV16" s="190"/>
      <c r="DW16" s="190"/>
      <c r="DX16" s="190"/>
      <c r="DY16" s="190"/>
      <c r="DZ16" s="190"/>
      <c r="EA16" s="190"/>
      <c r="EB16" s="190"/>
      <c r="EC16" s="190"/>
      <c r="ED16" s="190"/>
      <c r="EE16" s="190"/>
      <c r="EF16" s="190"/>
      <c r="EG16" s="190"/>
      <c r="EH16" s="190"/>
      <c r="EI16" s="190"/>
      <c r="EJ16" s="190"/>
      <c r="EK16" s="190"/>
      <c r="EL16" s="190"/>
      <c r="EM16" s="191"/>
      <c r="EN16" s="189" t="s">
        <v>415</v>
      </c>
      <c r="EO16" s="190"/>
      <c r="EP16" s="190"/>
      <c r="EQ16" s="190"/>
      <c r="ER16" s="190"/>
      <c r="ES16" s="190"/>
      <c r="ET16" s="190"/>
      <c r="EU16" s="190"/>
      <c r="EV16" s="190"/>
      <c r="EW16" s="190"/>
      <c r="EX16" s="190"/>
      <c r="EY16" s="190"/>
      <c r="EZ16" s="190"/>
      <c r="FA16" s="190"/>
      <c r="FB16" s="190"/>
      <c r="FC16" s="190"/>
      <c r="FD16" s="190"/>
      <c r="FE16" s="190"/>
      <c r="FF16" s="190"/>
      <c r="FG16" s="190"/>
      <c r="FH16" s="190"/>
      <c r="FI16" s="190"/>
      <c r="FJ16" s="190"/>
      <c r="FK16" s="191"/>
    </row>
    <row r="17" spans="1:167" x14ac:dyDescent="0.25">
      <c r="A17" s="303">
        <v>3</v>
      </c>
      <c r="B17" s="303"/>
      <c r="C17" s="303"/>
      <c r="D17" s="303"/>
      <c r="E17" s="303"/>
      <c r="F17" s="189" t="s">
        <v>415</v>
      </c>
      <c r="G17" s="190"/>
      <c r="H17" s="190"/>
      <c r="I17" s="190"/>
      <c r="J17" s="190"/>
      <c r="K17" s="190"/>
      <c r="L17" s="190"/>
      <c r="M17" s="190"/>
      <c r="N17" s="190"/>
      <c r="O17" s="190"/>
      <c r="P17" s="190"/>
      <c r="Q17" s="190"/>
      <c r="R17" s="190"/>
      <c r="S17" s="190"/>
      <c r="T17" s="190"/>
      <c r="U17" s="190"/>
      <c r="V17" s="190"/>
      <c r="W17" s="190"/>
      <c r="X17" s="190"/>
      <c r="Y17" s="190"/>
      <c r="Z17" s="190"/>
      <c r="AA17" s="190"/>
      <c r="AB17" s="190"/>
      <c r="AC17" s="190"/>
      <c r="AD17" s="190"/>
      <c r="AE17" s="190"/>
      <c r="AF17" s="190"/>
      <c r="AG17" s="190"/>
      <c r="AH17" s="191"/>
      <c r="AI17" s="189" t="s">
        <v>415</v>
      </c>
      <c r="AJ17" s="190"/>
      <c r="AK17" s="190"/>
      <c r="AL17" s="190"/>
      <c r="AM17" s="190"/>
      <c r="AN17" s="190"/>
      <c r="AO17" s="190"/>
      <c r="AP17" s="190"/>
      <c r="AQ17" s="190"/>
      <c r="AR17" s="190"/>
      <c r="AS17" s="190"/>
      <c r="AT17" s="190"/>
      <c r="AU17" s="190"/>
      <c r="AV17" s="190"/>
      <c r="AW17" s="190"/>
      <c r="AX17" s="190"/>
      <c r="AY17" s="190"/>
      <c r="AZ17" s="190"/>
      <c r="BA17" s="190"/>
      <c r="BB17" s="191"/>
      <c r="BC17" s="189" t="s">
        <v>415</v>
      </c>
      <c r="BD17" s="190"/>
      <c r="BE17" s="190"/>
      <c r="BF17" s="190"/>
      <c r="BG17" s="190"/>
      <c r="BH17" s="190"/>
      <c r="BI17" s="190"/>
      <c r="BJ17" s="190"/>
      <c r="BK17" s="190"/>
      <c r="BL17" s="190"/>
      <c r="BM17" s="190"/>
      <c r="BN17" s="190"/>
      <c r="BO17" s="190"/>
      <c r="BP17" s="190"/>
      <c r="BQ17" s="190"/>
      <c r="BR17" s="190"/>
      <c r="BS17" s="190"/>
      <c r="BT17" s="190"/>
      <c r="BU17" s="190"/>
      <c r="BV17" s="190"/>
      <c r="BW17" s="190"/>
      <c r="BX17" s="190"/>
      <c r="BY17" s="190"/>
      <c r="BZ17" s="190"/>
      <c r="CA17" s="190"/>
      <c r="CB17" s="190"/>
      <c r="CC17" s="190"/>
      <c r="CD17" s="191"/>
      <c r="CE17" s="189" t="s">
        <v>415</v>
      </c>
      <c r="CF17" s="190"/>
      <c r="CG17" s="190"/>
      <c r="CH17" s="190"/>
      <c r="CI17" s="190"/>
      <c r="CJ17" s="190"/>
      <c r="CK17" s="190"/>
      <c r="CL17" s="190"/>
      <c r="CM17" s="190"/>
      <c r="CN17" s="190"/>
      <c r="CO17" s="190"/>
      <c r="CP17" s="190"/>
      <c r="CQ17" s="190"/>
      <c r="CR17" s="190"/>
      <c r="CS17" s="190"/>
      <c r="CT17" s="190"/>
      <c r="CU17" s="190"/>
      <c r="CV17" s="190"/>
      <c r="CW17" s="190"/>
      <c r="CX17" s="190"/>
      <c r="CY17" s="190"/>
      <c r="CZ17" s="190"/>
      <c r="DA17" s="190"/>
      <c r="DB17" s="190"/>
      <c r="DC17" s="190"/>
      <c r="DD17" s="191"/>
      <c r="DE17" s="189" t="s">
        <v>415</v>
      </c>
      <c r="DF17" s="190"/>
      <c r="DG17" s="190"/>
      <c r="DH17" s="190"/>
      <c r="DI17" s="190"/>
      <c r="DJ17" s="190"/>
      <c r="DK17" s="190"/>
      <c r="DL17" s="190"/>
      <c r="DM17" s="190"/>
      <c r="DN17" s="190"/>
      <c r="DO17" s="190"/>
      <c r="DP17" s="190"/>
      <c r="DQ17" s="190"/>
      <c r="DR17" s="190"/>
      <c r="DS17" s="190"/>
      <c r="DT17" s="191"/>
      <c r="DU17" s="189" t="s">
        <v>415</v>
      </c>
      <c r="DV17" s="190"/>
      <c r="DW17" s="190"/>
      <c r="DX17" s="190"/>
      <c r="DY17" s="190"/>
      <c r="DZ17" s="190"/>
      <c r="EA17" s="190"/>
      <c r="EB17" s="190"/>
      <c r="EC17" s="190"/>
      <c r="ED17" s="190"/>
      <c r="EE17" s="190"/>
      <c r="EF17" s="190"/>
      <c r="EG17" s="190"/>
      <c r="EH17" s="190"/>
      <c r="EI17" s="190"/>
      <c r="EJ17" s="190"/>
      <c r="EK17" s="190"/>
      <c r="EL17" s="190"/>
      <c r="EM17" s="191"/>
      <c r="EN17" s="189" t="s">
        <v>415</v>
      </c>
      <c r="EO17" s="190"/>
      <c r="EP17" s="190"/>
      <c r="EQ17" s="190"/>
      <c r="ER17" s="190"/>
      <c r="ES17" s="190"/>
      <c r="ET17" s="190"/>
      <c r="EU17" s="190"/>
      <c r="EV17" s="190"/>
      <c r="EW17" s="190"/>
      <c r="EX17" s="190"/>
      <c r="EY17" s="190"/>
      <c r="EZ17" s="190"/>
      <c r="FA17" s="190"/>
      <c r="FB17" s="190"/>
      <c r="FC17" s="190"/>
      <c r="FD17" s="190"/>
      <c r="FE17" s="190"/>
      <c r="FF17" s="190"/>
      <c r="FG17" s="190"/>
      <c r="FH17" s="190"/>
      <c r="FI17" s="190"/>
      <c r="FJ17" s="190"/>
      <c r="FK17" s="191"/>
    </row>
    <row r="18" spans="1:167" x14ac:dyDescent="0.25">
      <c r="A18" s="303">
        <v>4</v>
      </c>
      <c r="B18" s="303"/>
      <c r="C18" s="303"/>
      <c r="D18" s="303"/>
      <c r="E18" s="303"/>
      <c r="F18" s="189" t="s">
        <v>415</v>
      </c>
      <c r="G18" s="190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90"/>
      <c r="S18" s="190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  <c r="AD18" s="190"/>
      <c r="AE18" s="190"/>
      <c r="AF18" s="190"/>
      <c r="AG18" s="190"/>
      <c r="AH18" s="191"/>
      <c r="AI18" s="189" t="s">
        <v>415</v>
      </c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1"/>
      <c r="BC18" s="189" t="s">
        <v>415</v>
      </c>
      <c r="BD18" s="190"/>
      <c r="BE18" s="190"/>
      <c r="BF18" s="190"/>
      <c r="BG18" s="190"/>
      <c r="BH18" s="190"/>
      <c r="BI18" s="190"/>
      <c r="BJ18" s="190"/>
      <c r="BK18" s="190"/>
      <c r="BL18" s="190"/>
      <c r="BM18" s="190"/>
      <c r="BN18" s="190"/>
      <c r="BO18" s="190"/>
      <c r="BP18" s="190"/>
      <c r="BQ18" s="190"/>
      <c r="BR18" s="190"/>
      <c r="BS18" s="190"/>
      <c r="BT18" s="190"/>
      <c r="BU18" s="190"/>
      <c r="BV18" s="190"/>
      <c r="BW18" s="190"/>
      <c r="BX18" s="190"/>
      <c r="BY18" s="190"/>
      <c r="BZ18" s="190"/>
      <c r="CA18" s="190"/>
      <c r="CB18" s="190"/>
      <c r="CC18" s="190"/>
      <c r="CD18" s="191"/>
      <c r="CE18" s="189" t="s">
        <v>415</v>
      </c>
      <c r="CF18" s="190"/>
      <c r="CG18" s="190"/>
      <c r="CH18" s="190"/>
      <c r="CI18" s="190"/>
      <c r="CJ18" s="190"/>
      <c r="CK18" s="190"/>
      <c r="CL18" s="190"/>
      <c r="CM18" s="190"/>
      <c r="CN18" s="190"/>
      <c r="CO18" s="190"/>
      <c r="CP18" s="190"/>
      <c r="CQ18" s="190"/>
      <c r="CR18" s="190"/>
      <c r="CS18" s="190"/>
      <c r="CT18" s="190"/>
      <c r="CU18" s="190"/>
      <c r="CV18" s="190"/>
      <c r="CW18" s="190"/>
      <c r="CX18" s="190"/>
      <c r="CY18" s="190"/>
      <c r="CZ18" s="190"/>
      <c r="DA18" s="190"/>
      <c r="DB18" s="190"/>
      <c r="DC18" s="190"/>
      <c r="DD18" s="191"/>
      <c r="DE18" s="189" t="s">
        <v>415</v>
      </c>
      <c r="DF18" s="190"/>
      <c r="DG18" s="190"/>
      <c r="DH18" s="190"/>
      <c r="DI18" s="190"/>
      <c r="DJ18" s="190"/>
      <c r="DK18" s="190"/>
      <c r="DL18" s="190"/>
      <c r="DM18" s="190"/>
      <c r="DN18" s="190"/>
      <c r="DO18" s="190"/>
      <c r="DP18" s="190"/>
      <c r="DQ18" s="190"/>
      <c r="DR18" s="190"/>
      <c r="DS18" s="190"/>
      <c r="DT18" s="191"/>
      <c r="DU18" s="189" t="s">
        <v>415</v>
      </c>
      <c r="DV18" s="190"/>
      <c r="DW18" s="190"/>
      <c r="DX18" s="190"/>
      <c r="DY18" s="190"/>
      <c r="DZ18" s="190"/>
      <c r="EA18" s="190"/>
      <c r="EB18" s="190"/>
      <c r="EC18" s="190"/>
      <c r="ED18" s="190"/>
      <c r="EE18" s="190"/>
      <c r="EF18" s="190"/>
      <c r="EG18" s="190"/>
      <c r="EH18" s="190"/>
      <c r="EI18" s="190"/>
      <c r="EJ18" s="190"/>
      <c r="EK18" s="190"/>
      <c r="EL18" s="190"/>
      <c r="EM18" s="191"/>
      <c r="EN18" s="189" t="s">
        <v>415</v>
      </c>
      <c r="EO18" s="190"/>
      <c r="EP18" s="190"/>
      <c r="EQ18" s="190"/>
      <c r="ER18" s="190"/>
      <c r="ES18" s="190"/>
      <c r="ET18" s="190"/>
      <c r="EU18" s="190"/>
      <c r="EV18" s="190"/>
      <c r="EW18" s="190"/>
      <c r="EX18" s="190"/>
      <c r="EY18" s="190"/>
      <c r="EZ18" s="190"/>
      <c r="FA18" s="190"/>
      <c r="FB18" s="190"/>
      <c r="FC18" s="190"/>
      <c r="FD18" s="190"/>
      <c r="FE18" s="190"/>
      <c r="FF18" s="190"/>
      <c r="FG18" s="190"/>
      <c r="FH18" s="190"/>
      <c r="FI18" s="190"/>
      <c r="FJ18" s="190"/>
      <c r="FK18" s="191"/>
    </row>
    <row r="19" spans="1:167" x14ac:dyDescent="0.25">
      <c r="A19" s="303">
        <v>5</v>
      </c>
      <c r="B19" s="303"/>
      <c r="C19" s="303"/>
      <c r="D19" s="303"/>
      <c r="E19" s="303"/>
      <c r="F19" s="303" t="s">
        <v>415</v>
      </c>
      <c r="G19" s="303"/>
      <c r="H19" s="303"/>
      <c r="I19" s="303"/>
      <c r="J19" s="303"/>
      <c r="K19" s="303"/>
      <c r="L19" s="303"/>
      <c r="M19" s="303"/>
      <c r="N19" s="303"/>
      <c r="O19" s="303"/>
      <c r="P19" s="303"/>
      <c r="Q19" s="303"/>
      <c r="R19" s="303"/>
      <c r="S19" s="303"/>
      <c r="T19" s="303"/>
      <c r="U19" s="303"/>
      <c r="V19" s="303"/>
      <c r="W19" s="303"/>
      <c r="X19" s="303"/>
      <c r="Y19" s="303"/>
      <c r="Z19" s="303"/>
      <c r="AA19" s="303"/>
      <c r="AB19" s="303"/>
      <c r="AC19" s="303"/>
      <c r="AD19" s="303"/>
      <c r="AE19" s="303"/>
      <c r="AF19" s="303"/>
      <c r="AG19" s="303"/>
      <c r="AH19" s="303"/>
      <c r="AI19" s="303" t="s">
        <v>415</v>
      </c>
      <c r="AJ19" s="303"/>
      <c r="AK19" s="303"/>
      <c r="AL19" s="303"/>
      <c r="AM19" s="303"/>
      <c r="AN19" s="303"/>
      <c r="AO19" s="303"/>
      <c r="AP19" s="303"/>
      <c r="AQ19" s="303"/>
      <c r="AR19" s="303"/>
      <c r="AS19" s="303"/>
      <c r="AT19" s="303"/>
      <c r="AU19" s="303"/>
      <c r="AV19" s="303"/>
      <c r="AW19" s="303"/>
      <c r="AX19" s="303"/>
      <c r="AY19" s="303"/>
      <c r="AZ19" s="303"/>
      <c r="BA19" s="303"/>
      <c r="BB19" s="303"/>
      <c r="BC19" s="303" t="s">
        <v>415</v>
      </c>
      <c r="BD19" s="303"/>
      <c r="BE19" s="303"/>
      <c r="BF19" s="303"/>
      <c r="BG19" s="303"/>
      <c r="BH19" s="303"/>
      <c r="BI19" s="303"/>
      <c r="BJ19" s="303"/>
      <c r="BK19" s="303"/>
      <c r="BL19" s="303"/>
      <c r="BM19" s="303"/>
      <c r="BN19" s="303"/>
      <c r="BO19" s="303"/>
      <c r="BP19" s="303"/>
      <c r="BQ19" s="303"/>
      <c r="BR19" s="303"/>
      <c r="BS19" s="303"/>
      <c r="BT19" s="303"/>
      <c r="BU19" s="303"/>
      <c r="BV19" s="303"/>
      <c r="BW19" s="303"/>
      <c r="BX19" s="303"/>
      <c r="BY19" s="303"/>
      <c r="BZ19" s="303"/>
      <c r="CA19" s="303"/>
      <c r="CB19" s="303"/>
      <c r="CC19" s="303"/>
      <c r="CD19" s="303"/>
      <c r="CE19" s="303" t="s">
        <v>415</v>
      </c>
      <c r="CF19" s="303"/>
      <c r="CG19" s="303"/>
      <c r="CH19" s="303"/>
      <c r="CI19" s="303"/>
      <c r="CJ19" s="303"/>
      <c r="CK19" s="303"/>
      <c r="CL19" s="303"/>
      <c r="CM19" s="303"/>
      <c r="CN19" s="303"/>
      <c r="CO19" s="303"/>
      <c r="CP19" s="303"/>
      <c r="CQ19" s="303"/>
      <c r="CR19" s="303"/>
      <c r="CS19" s="303"/>
      <c r="CT19" s="303"/>
      <c r="CU19" s="303"/>
      <c r="CV19" s="303"/>
      <c r="CW19" s="303"/>
      <c r="CX19" s="303"/>
      <c r="CY19" s="303"/>
      <c r="CZ19" s="303"/>
      <c r="DA19" s="303"/>
      <c r="DB19" s="303"/>
      <c r="DC19" s="303"/>
      <c r="DD19" s="303"/>
      <c r="DE19" s="303" t="s">
        <v>415</v>
      </c>
      <c r="DF19" s="303"/>
      <c r="DG19" s="303"/>
      <c r="DH19" s="303"/>
      <c r="DI19" s="303"/>
      <c r="DJ19" s="303"/>
      <c r="DK19" s="303"/>
      <c r="DL19" s="303"/>
      <c r="DM19" s="303"/>
      <c r="DN19" s="303"/>
      <c r="DO19" s="303"/>
      <c r="DP19" s="303"/>
      <c r="DQ19" s="303"/>
      <c r="DR19" s="303"/>
      <c r="DS19" s="303"/>
      <c r="DT19" s="303"/>
      <c r="DU19" s="303" t="s">
        <v>415</v>
      </c>
      <c r="DV19" s="303"/>
      <c r="DW19" s="303"/>
      <c r="DX19" s="303"/>
      <c r="DY19" s="303"/>
      <c r="DZ19" s="303"/>
      <c r="EA19" s="303"/>
      <c r="EB19" s="303"/>
      <c r="EC19" s="303"/>
      <c r="ED19" s="303"/>
      <c r="EE19" s="303"/>
      <c r="EF19" s="303"/>
      <c r="EG19" s="303"/>
      <c r="EH19" s="303"/>
      <c r="EI19" s="303"/>
      <c r="EJ19" s="303"/>
      <c r="EK19" s="303"/>
      <c r="EL19" s="303"/>
      <c r="EM19" s="303"/>
      <c r="EN19" s="303" t="s">
        <v>415</v>
      </c>
      <c r="EO19" s="303"/>
      <c r="EP19" s="303"/>
      <c r="EQ19" s="303"/>
      <c r="ER19" s="303"/>
      <c r="ES19" s="303"/>
      <c r="ET19" s="303"/>
      <c r="EU19" s="303"/>
      <c r="EV19" s="303"/>
      <c r="EW19" s="303"/>
      <c r="EX19" s="303"/>
      <c r="EY19" s="303"/>
      <c r="EZ19" s="303"/>
      <c r="FA19" s="303"/>
      <c r="FB19" s="303"/>
      <c r="FC19" s="303"/>
      <c r="FD19" s="303"/>
      <c r="FE19" s="303"/>
      <c r="FF19" s="303"/>
      <c r="FG19" s="303"/>
      <c r="FH19" s="303"/>
      <c r="FI19" s="303"/>
      <c r="FJ19" s="303"/>
      <c r="FK19" s="303"/>
    </row>
  </sheetData>
  <mergeCells count="53">
    <mergeCell ref="A8:FK8"/>
    <mergeCell ref="A14:E14"/>
    <mergeCell ref="A15:E15"/>
    <mergeCell ref="A16:E16"/>
    <mergeCell ref="AI15:BB15"/>
    <mergeCell ref="AI16:BB16"/>
    <mergeCell ref="F14:AH14"/>
    <mergeCell ref="BC14:CD14"/>
    <mergeCell ref="CE14:DD14"/>
    <mergeCell ref="DE15:DT15"/>
    <mergeCell ref="A10:FK10"/>
    <mergeCell ref="A12:EF12"/>
    <mergeCell ref="EG12:EY12"/>
    <mergeCell ref="EZ12:FK12"/>
    <mergeCell ref="DU14:EM14"/>
    <mergeCell ref="DE14:DT14"/>
    <mergeCell ref="A17:E17"/>
    <mergeCell ref="A18:E18"/>
    <mergeCell ref="BC16:CD16"/>
    <mergeCell ref="AI14:BB14"/>
    <mergeCell ref="AI18:BB18"/>
    <mergeCell ref="F18:AH18"/>
    <mergeCell ref="AI17:BB17"/>
    <mergeCell ref="F15:AH15"/>
    <mergeCell ref="F16:AH16"/>
    <mergeCell ref="BC15:CD15"/>
    <mergeCell ref="DU15:EM15"/>
    <mergeCell ref="BC17:CD17"/>
    <mergeCell ref="CE15:DD15"/>
    <mergeCell ref="CE16:DD16"/>
    <mergeCell ref="CE17:DD17"/>
    <mergeCell ref="EN19:FK19"/>
    <mergeCell ref="EN16:FK16"/>
    <mergeCell ref="EN17:FK17"/>
    <mergeCell ref="EN18:FK18"/>
    <mergeCell ref="EN14:FK14"/>
    <mergeCell ref="EN15:FK15"/>
    <mergeCell ref="A19:E19"/>
    <mergeCell ref="F19:AH19"/>
    <mergeCell ref="AI19:BB19"/>
    <mergeCell ref="BC19:CD19"/>
    <mergeCell ref="DU16:EM16"/>
    <mergeCell ref="DU17:EM17"/>
    <mergeCell ref="CE19:DD19"/>
    <mergeCell ref="DE19:DT19"/>
    <mergeCell ref="DU19:EM19"/>
    <mergeCell ref="DE17:DT17"/>
    <mergeCell ref="DE18:DT18"/>
    <mergeCell ref="CE18:DD18"/>
    <mergeCell ref="DU18:EM18"/>
    <mergeCell ref="BC18:CD18"/>
    <mergeCell ref="DE16:DT16"/>
    <mergeCell ref="F17:AH17"/>
  </mergeCells>
  <phoneticPr fontId="7" type="noConversion"/>
  <pageMargins left="0.39370078740157483" right="0.31496062992125984" top="0.78740157480314965" bottom="0.31496062992125984" header="0.19685039370078741" footer="0.19685039370078741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3554" r:id="rId4" name="ToggleButton1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23554" r:id="rId4" name="ToggleButton1"/>
      </mc:Fallback>
    </mc:AlternateContent>
  </controls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6"/>
  <dimension ref="A1:DD143"/>
  <sheetViews>
    <sheetView view="pageBreakPreview" topLeftCell="A131" zoomScaleNormal="100" workbookViewId="0">
      <selection activeCell="FN13" sqref="FN13"/>
    </sheetView>
  </sheetViews>
  <sheetFormatPr defaultColWidth="0.85546875" defaultRowHeight="15" x14ac:dyDescent="0.25"/>
  <cols>
    <col min="1" max="16384" width="0.85546875" style="5"/>
  </cols>
  <sheetData>
    <row r="1" spans="1:108" s="2" customFormat="1" ht="12" x14ac:dyDescent="0.2">
      <c r="BS1" s="2" t="s">
        <v>523</v>
      </c>
    </row>
    <row r="2" spans="1:108" s="2" customFormat="1" ht="12" x14ac:dyDescent="0.2">
      <c r="BS2" s="2" t="s">
        <v>2</v>
      </c>
    </row>
    <row r="3" spans="1:108" s="2" customFormat="1" ht="12" x14ac:dyDescent="0.2">
      <c r="BS3" s="2" t="s">
        <v>3</v>
      </c>
    </row>
    <row r="4" spans="1:108" s="2" customFormat="1" ht="12" x14ac:dyDescent="0.2">
      <c r="BS4" s="2" t="s">
        <v>4</v>
      </c>
    </row>
    <row r="5" spans="1:108" s="2" customFormat="1" ht="12" x14ac:dyDescent="0.2">
      <c r="BS5" s="2" t="s">
        <v>5</v>
      </c>
    </row>
    <row r="6" spans="1:108" s="2" customFormat="1" ht="12" x14ac:dyDescent="0.2">
      <c r="BS6" s="2" t="s">
        <v>6</v>
      </c>
    </row>
    <row r="7" spans="1:108" s="1" customFormat="1" ht="12.75" x14ac:dyDescent="0.2"/>
    <row r="8" spans="1:108" s="1" customFormat="1" ht="12.75" customHeight="1" x14ac:dyDescent="0.25">
      <c r="A8" s="505" t="s">
        <v>7</v>
      </c>
      <c r="B8" s="505"/>
      <c r="C8" s="505"/>
      <c r="D8" s="505"/>
      <c r="E8" s="505"/>
      <c r="F8" s="505"/>
      <c r="G8" s="505"/>
      <c r="H8" s="505"/>
      <c r="I8" s="505"/>
      <c r="J8" s="505"/>
      <c r="K8" s="505"/>
      <c r="L8" s="505"/>
      <c r="M8" s="505"/>
      <c r="N8" s="505"/>
      <c r="O8" s="505"/>
      <c r="P8" s="505"/>
      <c r="Q8" s="505"/>
      <c r="R8" s="505"/>
      <c r="S8" s="505"/>
      <c r="T8" s="505"/>
      <c r="U8" s="505"/>
      <c r="V8" s="505"/>
      <c r="W8" s="505"/>
      <c r="X8" s="505"/>
      <c r="Y8" s="505"/>
      <c r="Z8" s="505"/>
      <c r="AA8" s="505"/>
      <c r="AB8" s="505"/>
      <c r="AC8" s="505"/>
      <c r="AD8" s="505"/>
      <c r="AE8" s="505"/>
      <c r="AF8" s="505"/>
      <c r="AG8" s="505"/>
      <c r="AH8" s="505"/>
      <c r="AI8" s="505"/>
      <c r="AJ8" s="505"/>
      <c r="AK8" s="505"/>
      <c r="AL8" s="505"/>
      <c r="AM8" s="505"/>
      <c r="AN8" s="505"/>
      <c r="AO8" s="505"/>
      <c r="AP8" s="505"/>
      <c r="AQ8" s="505"/>
      <c r="AR8" s="505"/>
      <c r="AS8" s="505"/>
      <c r="AT8" s="505"/>
      <c r="AU8" s="505"/>
      <c r="AV8" s="505"/>
      <c r="AW8" s="505"/>
      <c r="AX8" s="505"/>
      <c r="AY8" s="505"/>
      <c r="AZ8" s="505"/>
      <c r="BA8" s="505"/>
      <c r="BB8" s="505"/>
      <c r="BC8" s="505"/>
      <c r="BD8" s="505"/>
      <c r="BE8" s="505"/>
      <c r="BF8" s="505"/>
      <c r="BG8" s="505"/>
      <c r="BH8" s="505"/>
      <c r="BI8" s="505"/>
      <c r="BJ8" s="505"/>
      <c r="BK8" s="505"/>
      <c r="BL8" s="505"/>
      <c r="BM8" s="505"/>
      <c r="BN8" s="505"/>
      <c r="BO8" s="505"/>
      <c r="BP8" s="505"/>
      <c r="BQ8" s="505"/>
      <c r="BR8" s="505"/>
      <c r="BS8" s="505"/>
      <c r="BT8" s="505"/>
      <c r="BU8" s="505"/>
      <c r="BV8" s="505"/>
      <c r="BW8" s="505"/>
      <c r="BX8" s="505"/>
      <c r="BY8" s="505"/>
      <c r="BZ8" s="505"/>
      <c r="CA8" s="505"/>
      <c r="CB8" s="505"/>
      <c r="CC8" s="505"/>
      <c r="CD8" s="505"/>
      <c r="CE8" s="505"/>
      <c r="CF8" s="505"/>
      <c r="CG8" s="505"/>
      <c r="CH8" s="505"/>
      <c r="CI8" s="505"/>
      <c r="CJ8" s="505"/>
      <c r="CK8" s="505"/>
      <c r="CL8" s="505"/>
      <c r="CM8" s="505"/>
      <c r="CN8" s="505"/>
      <c r="CO8" s="505"/>
      <c r="CP8" s="505"/>
      <c r="CQ8" s="505"/>
      <c r="CR8" s="505"/>
      <c r="CS8" s="505"/>
      <c r="CT8" s="505"/>
      <c r="CU8" s="505"/>
      <c r="CV8" s="505"/>
      <c r="CW8" s="505"/>
      <c r="CX8" s="505"/>
      <c r="CY8" s="505"/>
      <c r="CZ8" s="505"/>
      <c r="DA8" s="505"/>
      <c r="DB8" s="505"/>
      <c r="DC8" s="505"/>
      <c r="DD8" s="505"/>
    </row>
    <row r="9" spans="1:108" s="1" customFormat="1" ht="12.75" x14ac:dyDescent="0.2"/>
    <row r="10" spans="1:108" s="1" customFormat="1" ht="15.75" x14ac:dyDescent="0.25">
      <c r="A10" s="562" t="s">
        <v>524</v>
      </c>
      <c r="B10" s="562"/>
      <c r="C10" s="562"/>
      <c r="D10" s="562"/>
      <c r="E10" s="562"/>
      <c r="F10" s="562"/>
      <c r="G10" s="562"/>
      <c r="H10" s="562"/>
      <c r="I10" s="562"/>
      <c r="J10" s="562"/>
      <c r="K10" s="562"/>
      <c r="L10" s="562"/>
      <c r="M10" s="562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/>
      <c r="AJ10" s="562"/>
      <c r="AK10" s="562"/>
      <c r="AL10" s="562"/>
      <c r="AM10" s="562"/>
      <c r="AN10" s="562"/>
      <c r="AO10" s="562"/>
      <c r="AP10" s="562"/>
      <c r="AQ10" s="562"/>
      <c r="AR10" s="562"/>
      <c r="AS10" s="562"/>
      <c r="AT10" s="562"/>
      <c r="AU10" s="562"/>
      <c r="AV10" s="562"/>
      <c r="AW10" s="562"/>
      <c r="AX10" s="562"/>
      <c r="AY10" s="562"/>
      <c r="AZ10" s="562"/>
      <c r="BA10" s="562"/>
      <c r="BB10" s="562"/>
      <c r="BC10" s="562"/>
      <c r="BD10" s="562"/>
      <c r="BE10" s="562"/>
      <c r="BF10" s="562"/>
      <c r="BG10" s="562"/>
      <c r="BH10" s="562"/>
      <c r="BI10" s="562"/>
      <c r="BJ10" s="562"/>
      <c r="BK10" s="562"/>
      <c r="BL10" s="562"/>
      <c r="BM10" s="562"/>
      <c r="BN10" s="562"/>
      <c r="BO10" s="562"/>
      <c r="BP10" s="562"/>
      <c r="BQ10" s="562"/>
      <c r="BR10" s="562"/>
      <c r="BS10" s="562"/>
      <c r="BT10" s="562"/>
      <c r="BU10" s="562"/>
      <c r="BV10" s="562"/>
      <c r="BW10" s="562"/>
      <c r="BX10" s="562"/>
      <c r="BY10" s="562"/>
      <c r="BZ10" s="562"/>
      <c r="CA10" s="562"/>
      <c r="CB10" s="562"/>
      <c r="CC10" s="562"/>
      <c r="CD10" s="562"/>
      <c r="CE10" s="562"/>
      <c r="CF10" s="562"/>
      <c r="CG10" s="562"/>
      <c r="CH10" s="562"/>
      <c r="CI10" s="562"/>
      <c r="CJ10" s="562"/>
      <c r="CK10" s="562"/>
      <c r="CL10" s="562"/>
      <c r="CM10" s="562"/>
      <c r="CN10" s="562"/>
      <c r="CO10" s="562"/>
      <c r="CP10" s="562"/>
      <c r="CQ10" s="562"/>
      <c r="CR10" s="562"/>
      <c r="CS10" s="562"/>
      <c r="CT10" s="562"/>
      <c r="CU10" s="562"/>
      <c r="CV10" s="562"/>
      <c r="CW10" s="562"/>
      <c r="CX10" s="562"/>
      <c r="CY10" s="562"/>
      <c r="CZ10" s="562"/>
      <c r="DA10" s="562"/>
      <c r="DB10" s="562"/>
      <c r="DC10" s="562"/>
      <c r="DD10" s="562"/>
    </row>
    <row r="11" spans="1:108" ht="15.75" x14ac:dyDescent="0.25">
      <c r="A11" s="562" t="s">
        <v>525</v>
      </c>
      <c r="B11" s="562"/>
      <c r="C11" s="562"/>
      <c r="D11" s="562"/>
      <c r="E11" s="562"/>
      <c r="F11" s="562"/>
      <c r="G11" s="562"/>
      <c r="H11" s="562"/>
      <c r="I11" s="562"/>
      <c r="J11" s="562"/>
      <c r="K11" s="562"/>
      <c r="L11" s="562"/>
      <c r="M11" s="562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/>
      <c r="AJ11" s="562"/>
      <c r="AK11" s="562"/>
      <c r="AL11" s="562"/>
      <c r="AM11" s="562"/>
      <c r="AN11" s="562"/>
      <c r="AO11" s="562"/>
      <c r="AP11" s="562"/>
      <c r="AQ11" s="562"/>
      <c r="AR11" s="562"/>
      <c r="AS11" s="562"/>
      <c r="AT11" s="562"/>
      <c r="AU11" s="562"/>
      <c r="AV11" s="562"/>
      <c r="AW11" s="562"/>
      <c r="AX11" s="562"/>
      <c r="AY11" s="562"/>
      <c r="AZ11" s="562"/>
      <c r="BA11" s="562"/>
      <c r="BB11" s="562"/>
      <c r="BC11" s="562"/>
      <c r="BD11" s="562"/>
      <c r="BE11" s="562"/>
      <c r="BF11" s="562"/>
      <c r="BG11" s="562"/>
      <c r="BH11" s="562"/>
      <c r="BI11" s="562"/>
      <c r="BJ11" s="562"/>
      <c r="BK11" s="562"/>
      <c r="BL11" s="562"/>
      <c r="BM11" s="562"/>
      <c r="BN11" s="562"/>
      <c r="BO11" s="562"/>
      <c r="BP11" s="562"/>
      <c r="BQ11" s="562"/>
      <c r="BR11" s="562"/>
      <c r="BS11" s="562"/>
      <c r="BT11" s="562"/>
      <c r="BU11" s="562"/>
      <c r="BV11" s="562"/>
      <c r="BW11" s="562"/>
      <c r="BX11" s="562"/>
      <c r="BY11" s="562"/>
      <c r="BZ11" s="562"/>
      <c r="CA11" s="562"/>
      <c r="CB11" s="562"/>
      <c r="CC11" s="562"/>
      <c r="CD11" s="562"/>
      <c r="CE11" s="562"/>
      <c r="CF11" s="562"/>
      <c r="CG11" s="562"/>
      <c r="CH11" s="562"/>
      <c r="CI11" s="562"/>
      <c r="CJ11" s="562"/>
      <c r="CK11" s="562"/>
      <c r="CL11" s="562"/>
      <c r="CM11" s="562"/>
      <c r="CN11" s="562"/>
      <c r="CO11" s="562"/>
      <c r="CP11" s="562"/>
      <c r="CQ11" s="562"/>
      <c r="CR11" s="562"/>
      <c r="CS11" s="562"/>
      <c r="CT11" s="562"/>
      <c r="CU11" s="562"/>
      <c r="CV11" s="562"/>
      <c r="CW11" s="562"/>
      <c r="CX11" s="562"/>
      <c r="CY11" s="562"/>
      <c r="CZ11" s="562"/>
      <c r="DA11" s="562"/>
      <c r="DB11" s="562"/>
      <c r="DC11" s="562"/>
      <c r="DD11" s="562"/>
    </row>
    <row r="13" spans="1:108" x14ac:dyDescent="0.25">
      <c r="A13" s="507"/>
      <c r="B13" s="507"/>
      <c r="C13" s="507"/>
      <c r="D13" s="507"/>
      <c r="E13" s="507"/>
      <c r="F13" s="507"/>
      <c r="G13" s="507"/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/>
      <c r="Z13" s="507"/>
      <c r="AA13" s="507"/>
      <c r="AB13" s="507"/>
      <c r="AC13" s="507"/>
      <c r="AD13" s="507"/>
      <c r="AE13" s="507"/>
      <c r="AF13" s="507"/>
      <c r="AG13" s="507"/>
      <c r="AH13" s="507"/>
      <c r="AI13" s="507"/>
      <c r="AJ13" s="507"/>
      <c r="AK13" s="507"/>
      <c r="AL13" s="507"/>
      <c r="AM13" s="507"/>
      <c r="AN13" s="507"/>
      <c r="AO13" s="507"/>
      <c r="AP13" s="507"/>
      <c r="AQ13" s="507"/>
      <c r="AR13" s="507"/>
      <c r="AS13" s="507"/>
      <c r="AT13" s="507"/>
      <c r="AU13" s="507"/>
      <c r="AV13" s="507"/>
      <c r="AW13" s="507"/>
      <c r="AX13" s="507"/>
      <c r="AY13" s="507"/>
      <c r="AZ13" s="507"/>
      <c r="BA13" s="507"/>
      <c r="BB13" s="507"/>
      <c r="BC13" s="507"/>
      <c r="BD13" s="507"/>
      <c r="BE13" s="507"/>
      <c r="BF13" s="507"/>
      <c r="BG13" s="507"/>
      <c r="BH13" s="507"/>
      <c r="BI13" s="507"/>
      <c r="BJ13" s="507"/>
      <c r="BK13" s="507"/>
      <c r="BL13" s="507"/>
      <c r="BM13" s="507"/>
      <c r="BN13" s="507"/>
      <c r="BO13" s="507"/>
      <c r="BP13" s="507"/>
      <c r="BQ13" s="507"/>
      <c r="BR13" s="507"/>
      <c r="BS13" s="507"/>
      <c r="BT13" s="507"/>
      <c r="BU13" s="507"/>
      <c r="BV13" s="507"/>
      <c r="BW13" s="507"/>
      <c r="BX13" s="507"/>
      <c r="BY13" s="507"/>
      <c r="BZ13" s="507"/>
      <c r="CA13" s="507"/>
      <c r="CB13" s="507"/>
      <c r="CC13" s="507"/>
      <c r="CD13" s="507"/>
      <c r="CE13" s="507"/>
      <c r="CF13" s="507"/>
      <c r="CG13" s="507"/>
      <c r="CH13" s="507"/>
      <c r="CI13" s="507"/>
      <c r="CJ13" s="507"/>
      <c r="CK13" s="507"/>
      <c r="CL13" s="507"/>
      <c r="CM13" s="507"/>
      <c r="CN13" s="507"/>
      <c r="CO13" s="507"/>
      <c r="CP13" s="507"/>
      <c r="CQ13" s="507"/>
      <c r="CR13" s="507"/>
      <c r="CS13" s="507"/>
      <c r="CT13" s="507"/>
      <c r="CU13" s="507"/>
      <c r="CV13" s="507"/>
      <c r="CW13" s="507"/>
      <c r="CX13" s="507"/>
      <c r="CY13" s="507"/>
      <c r="CZ13" s="507"/>
      <c r="DA13" s="507"/>
      <c r="DB13" s="507"/>
      <c r="DC13" s="507"/>
      <c r="DD13" s="507"/>
    </row>
    <row r="14" spans="1:108" x14ac:dyDescent="0.25">
      <c r="A14" s="508" t="s">
        <v>526</v>
      </c>
      <c r="B14" s="508"/>
      <c r="C14" s="508"/>
      <c r="D14" s="508"/>
      <c r="E14" s="508"/>
      <c r="F14" s="508"/>
      <c r="G14" s="508"/>
      <c r="H14" s="508"/>
      <c r="I14" s="508"/>
      <c r="J14" s="508"/>
      <c r="K14" s="508"/>
      <c r="L14" s="508"/>
      <c r="M14" s="508"/>
      <c r="N14" s="508"/>
      <c r="O14" s="508"/>
      <c r="P14" s="508"/>
      <c r="Q14" s="508"/>
      <c r="R14" s="508"/>
      <c r="S14" s="508"/>
      <c r="T14" s="508"/>
      <c r="U14" s="508"/>
      <c r="V14" s="508"/>
      <c r="W14" s="508"/>
      <c r="X14" s="508"/>
      <c r="Y14" s="508"/>
      <c r="Z14" s="508"/>
      <c r="AA14" s="508"/>
      <c r="AB14" s="508"/>
      <c r="AC14" s="508"/>
      <c r="AD14" s="508"/>
      <c r="AE14" s="508"/>
      <c r="AF14" s="508"/>
      <c r="AG14" s="508"/>
      <c r="AH14" s="508"/>
      <c r="AI14" s="508"/>
      <c r="AJ14" s="508"/>
      <c r="AK14" s="508"/>
      <c r="AL14" s="508"/>
      <c r="AM14" s="508"/>
      <c r="AN14" s="508"/>
      <c r="AO14" s="508"/>
      <c r="AP14" s="508"/>
      <c r="AQ14" s="508"/>
      <c r="AR14" s="508"/>
      <c r="AS14" s="508"/>
      <c r="AT14" s="508"/>
      <c r="AU14" s="508"/>
      <c r="AV14" s="508"/>
      <c r="AW14" s="508"/>
      <c r="AX14" s="508"/>
      <c r="AY14" s="508"/>
      <c r="AZ14" s="508"/>
      <c r="BA14" s="508"/>
      <c r="BB14" s="508"/>
      <c r="BC14" s="508"/>
      <c r="BD14" s="508"/>
      <c r="BE14" s="508"/>
      <c r="BF14" s="508"/>
      <c r="BG14" s="508"/>
      <c r="BH14" s="508"/>
      <c r="BI14" s="508"/>
      <c r="BJ14" s="508"/>
      <c r="BK14" s="508"/>
      <c r="BL14" s="508"/>
      <c r="BM14" s="508"/>
      <c r="BN14" s="508"/>
      <c r="BO14" s="508"/>
      <c r="BP14" s="508"/>
      <c r="BQ14" s="508"/>
      <c r="BR14" s="508"/>
      <c r="BS14" s="508"/>
      <c r="BT14" s="508"/>
      <c r="BU14" s="508"/>
      <c r="BV14" s="508"/>
      <c r="BW14" s="508"/>
      <c r="BX14" s="508"/>
      <c r="BY14" s="508"/>
      <c r="BZ14" s="508"/>
      <c r="CA14" s="508"/>
      <c r="CB14" s="508"/>
      <c r="CC14" s="508"/>
      <c r="CD14" s="508"/>
      <c r="CE14" s="508"/>
      <c r="CF14" s="508"/>
      <c r="CG14" s="508"/>
      <c r="CH14" s="508"/>
      <c r="CI14" s="508"/>
      <c r="CJ14" s="508"/>
      <c r="CK14" s="508"/>
      <c r="CL14" s="508"/>
      <c r="CM14" s="508"/>
      <c r="CN14" s="508"/>
      <c r="CO14" s="508"/>
      <c r="CP14" s="508"/>
      <c r="CQ14" s="508"/>
      <c r="CR14" s="508"/>
      <c r="CS14" s="508"/>
      <c r="CT14" s="508"/>
      <c r="CU14" s="508"/>
      <c r="CV14" s="508"/>
      <c r="CW14" s="508"/>
      <c r="CX14" s="508"/>
      <c r="CY14" s="508"/>
      <c r="CZ14" s="508"/>
      <c r="DA14" s="508"/>
      <c r="DB14" s="508"/>
      <c r="DC14" s="508"/>
      <c r="DD14" s="508"/>
    </row>
    <row r="17" spans="1:108" ht="30" customHeight="1" x14ac:dyDescent="0.25">
      <c r="A17" s="491" t="s">
        <v>527</v>
      </c>
      <c r="B17" s="492"/>
      <c r="C17" s="492"/>
      <c r="D17" s="492"/>
      <c r="E17" s="492"/>
      <c r="F17" s="492"/>
      <c r="G17" s="492"/>
      <c r="H17" s="492"/>
      <c r="I17" s="492"/>
      <c r="J17" s="492"/>
      <c r="K17" s="492"/>
      <c r="L17" s="492"/>
      <c r="M17" s="492"/>
      <c r="N17" s="492"/>
      <c r="O17" s="492"/>
      <c r="P17" s="492"/>
      <c r="Q17" s="492"/>
      <c r="R17" s="492"/>
      <c r="S17" s="492"/>
      <c r="T17" s="492"/>
      <c r="U17" s="492"/>
      <c r="V17" s="492"/>
      <c r="W17" s="492"/>
      <c r="X17" s="492"/>
      <c r="Y17" s="492"/>
      <c r="Z17" s="492"/>
      <c r="AA17" s="492"/>
      <c r="AB17" s="492"/>
      <c r="AC17" s="492"/>
      <c r="AD17" s="492"/>
      <c r="AE17" s="492"/>
      <c r="AF17" s="492"/>
      <c r="AG17" s="492"/>
      <c r="AH17" s="492"/>
      <c r="AI17" s="492"/>
      <c r="AJ17" s="492"/>
      <c r="AK17" s="492"/>
      <c r="AL17" s="492"/>
      <c r="AM17" s="492"/>
      <c r="AN17" s="492"/>
      <c r="AO17" s="492"/>
      <c r="AP17" s="492"/>
      <c r="AQ17" s="492"/>
      <c r="AR17" s="492"/>
      <c r="AS17" s="492"/>
      <c r="AT17" s="492"/>
      <c r="AU17" s="492"/>
      <c r="AV17" s="492"/>
      <c r="AW17" s="492"/>
      <c r="AX17" s="492"/>
      <c r="AY17" s="492"/>
      <c r="AZ17" s="492"/>
      <c r="BA17" s="492"/>
      <c r="BB17" s="492"/>
      <c r="BC17" s="492"/>
      <c r="BD17" s="492"/>
      <c r="BE17" s="492"/>
      <c r="BF17" s="492"/>
      <c r="BG17" s="492"/>
      <c r="BH17" s="492"/>
      <c r="BI17" s="492"/>
      <c r="BJ17" s="492"/>
      <c r="BK17" s="492"/>
      <c r="BL17" s="493"/>
      <c r="BM17" s="488" t="s">
        <v>21</v>
      </c>
      <c r="BN17" s="489"/>
      <c r="BO17" s="489"/>
      <c r="BP17" s="489"/>
      <c r="BQ17" s="489"/>
      <c r="BR17" s="489"/>
      <c r="BS17" s="489"/>
      <c r="BT17" s="489"/>
      <c r="BU17" s="489"/>
      <c r="BV17" s="489"/>
      <c r="BW17" s="489"/>
      <c r="BX17" s="489"/>
      <c r="BY17" s="489"/>
      <c r="BZ17" s="489"/>
      <c r="CA17" s="489"/>
      <c r="CB17" s="489"/>
      <c r="CC17" s="489"/>
      <c r="CD17" s="489"/>
      <c r="CE17" s="489"/>
      <c r="CF17" s="490"/>
      <c r="CG17" s="488" t="s">
        <v>528</v>
      </c>
      <c r="CH17" s="489"/>
      <c r="CI17" s="489"/>
      <c r="CJ17" s="489"/>
      <c r="CK17" s="489"/>
      <c r="CL17" s="489"/>
      <c r="CM17" s="489"/>
      <c r="CN17" s="489"/>
      <c r="CO17" s="489"/>
      <c r="CP17" s="489"/>
      <c r="CQ17" s="489"/>
      <c r="CR17" s="489"/>
      <c r="CS17" s="489"/>
      <c r="CT17" s="489"/>
      <c r="CU17" s="489"/>
      <c r="CV17" s="489"/>
      <c r="CW17" s="489"/>
      <c r="CX17" s="489"/>
      <c r="CY17" s="489"/>
      <c r="CZ17" s="489"/>
      <c r="DA17" s="489"/>
      <c r="DB17" s="489"/>
      <c r="DC17" s="489"/>
      <c r="DD17" s="490"/>
    </row>
    <row r="18" spans="1:108" ht="26.25" customHeight="1" x14ac:dyDescent="0.25">
      <c r="A18" s="488" t="s">
        <v>529</v>
      </c>
      <c r="B18" s="489"/>
      <c r="C18" s="489"/>
      <c r="D18" s="489"/>
      <c r="E18" s="489"/>
      <c r="F18" s="489"/>
      <c r="G18" s="489"/>
      <c r="H18" s="489"/>
      <c r="I18" s="489"/>
      <c r="J18" s="489"/>
      <c r="K18" s="489"/>
      <c r="L18" s="489"/>
      <c r="M18" s="489"/>
      <c r="N18" s="489"/>
      <c r="O18" s="489"/>
      <c r="P18" s="489"/>
      <c r="Q18" s="489"/>
      <c r="R18" s="489"/>
      <c r="S18" s="489"/>
      <c r="T18" s="489"/>
      <c r="U18" s="489"/>
      <c r="V18" s="489"/>
      <c r="W18" s="489"/>
      <c r="X18" s="489"/>
      <c r="Y18" s="489"/>
      <c r="Z18" s="489"/>
      <c r="AA18" s="489"/>
      <c r="AB18" s="489"/>
      <c r="AC18" s="489"/>
      <c r="AD18" s="489"/>
      <c r="AE18" s="489"/>
      <c r="AF18" s="489"/>
      <c r="AG18" s="489"/>
      <c r="AH18" s="489"/>
      <c r="AI18" s="489"/>
      <c r="AJ18" s="489"/>
      <c r="AK18" s="489"/>
      <c r="AL18" s="489"/>
      <c r="AM18" s="489"/>
      <c r="AN18" s="489"/>
      <c r="AO18" s="489"/>
      <c r="AP18" s="489"/>
      <c r="AQ18" s="489"/>
      <c r="AR18" s="489"/>
      <c r="AS18" s="489"/>
      <c r="AT18" s="489"/>
      <c r="AU18" s="489"/>
      <c r="AV18" s="489"/>
      <c r="AW18" s="489"/>
      <c r="AX18" s="489"/>
      <c r="AY18" s="489"/>
      <c r="AZ18" s="489"/>
      <c r="BA18" s="489"/>
      <c r="BB18" s="489"/>
      <c r="BC18" s="489"/>
      <c r="BD18" s="489"/>
      <c r="BE18" s="489"/>
      <c r="BF18" s="489"/>
      <c r="BG18" s="489"/>
      <c r="BH18" s="489"/>
      <c r="BI18" s="489"/>
      <c r="BJ18" s="489"/>
      <c r="BK18" s="489"/>
      <c r="BL18" s="489"/>
      <c r="BM18" s="489"/>
      <c r="BN18" s="489"/>
      <c r="BO18" s="489"/>
      <c r="BP18" s="489"/>
      <c r="BQ18" s="489"/>
      <c r="BR18" s="489"/>
      <c r="BS18" s="489"/>
      <c r="BT18" s="489"/>
      <c r="BU18" s="489"/>
      <c r="BV18" s="489"/>
      <c r="BW18" s="489"/>
      <c r="BX18" s="489"/>
      <c r="BY18" s="489"/>
      <c r="BZ18" s="489"/>
      <c r="CA18" s="489"/>
      <c r="CB18" s="489"/>
      <c r="CC18" s="489"/>
      <c r="CD18" s="489"/>
      <c r="CE18" s="489"/>
      <c r="CF18" s="489"/>
      <c r="CG18" s="489"/>
      <c r="CH18" s="489"/>
      <c r="CI18" s="489"/>
      <c r="CJ18" s="489"/>
      <c r="CK18" s="489"/>
      <c r="CL18" s="489"/>
      <c r="CM18" s="489"/>
      <c r="CN18" s="489"/>
      <c r="CO18" s="489"/>
      <c r="CP18" s="489"/>
      <c r="CQ18" s="489"/>
      <c r="CR18" s="489"/>
      <c r="CS18" s="489"/>
      <c r="CT18" s="489"/>
      <c r="CU18" s="489"/>
      <c r="CV18" s="489"/>
      <c r="CW18" s="489"/>
      <c r="CX18" s="489"/>
      <c r="CY18" s="489"/>
      <c r="CZ18" s="489"/>
      <c r="DA18" s="489"/>
      <c r="DB18" s="489"/>
      <c r="DC18" s="489"/>
      <c r="DD18" s="490"/>
    </row>
    <row r="19" spans="1:108" x14ac:dyDescent="0.25">
      <c r="A19" s="8"/>
      <c r="B19" s="560" t="s">
        <v>530</v>
      </c>
      <c r="C19" s="560"/>
      <c r="D19" s="560"/>
      <c r="E19" s="560"/>
      <c r="F19" s="560"/>
      <c r="G19" s="560"/>
      <c r="H19" s="560"/>
      <c r="I19" s="560"/>
      <c r="J19" s="560"/>
      <c r="K19" s="560"/>
      <c r="L19" s="560"/>
      <c r="M19" s="560"/>
      <c r="N19" s="560"/>
      <c r="O19" s="560"/>
      <c r="P19" s="560"/>
      <c r="Q19" s="560"/>
      <c r="R19" s="560"/>
      <c r="S19" s="560"/>
      <c r="T19" s="560"/>
      <c r="U19" s="560"/>
      <c r="V19" s="560"/>
      <c r="W19" s="560"/>
      <c r="X19" s="560"/>
      <c r="Y19" s="560"/>
      <c r="Z19" s="560"/>
      <c r="AA19" s="560"/>
      <c r="AB19" s="560"/>
      <c r="AC19" s="560"/>
      <c r="AD19" s="560"/>
      <c r="AE19" s="560"/>
      <c r="AF19" s="560"/>
      <c r="AG19" s="560"/>
      <c r="AH19" s="560"/>
      <c r="AI19" s="560"/>
      <c r="AJ19" s="560"/>
      <c r="AK19" s="560"/>
      <c r="AL19" s="560"/>
      <c r="AM19" s="560"/>
      <c r="AN19" s="560"/>
      <c r="AO19" s="560"/>
      <c r="AP19" s="560"/>
      <c r="AQ19" s="560"/>
      <c r="AR19" s="560"/>
      <c r="AS19" s="560"/>
      <c r="AT19" s="560"/>
      <c r="AU19" s="560"/>
      <c r="AV19" s="560"/>
      <c r="AW19" s="560"/>
      <c r="AX19" s="560"/>
      <c r="AY19" s="560"/>
      <c r="AZ19" s="560"/>
      <c r="BA19" s="560"/>
      <c r="BB19" s="560"/>
      <c r="BC19" s="560"/>
      <c r="BD19" s="560"/>
      <c r="BE19" s="560"/>
      <c r="BF19" s="560"/>
      <c r="BG19" s="560"/>
      <c r="BH19" s="560"/>
      <c r="BI19" s="560"/>
      <c r="BJ19" s="560"/>
      <c r="BK19" s="560"/>
      <c r="BL19" s="561"/>
      <c r="BM19" s="481"/>
      <c r="BN19" s="482"/>
      <c r="BO19" s="482"/>
      <c r="BP19" s="482"/>
      <c r="BQ19" s="482"/>
      <c r="BR19" s="482"/>
      <c r="BS19" s="482"/>
      <c r="BT19" s="482"/>
      <c r="BU19" s="482"/>
      <c r="BV19" s="482"/>
      <c r="BW19" s="482"/>
      <c r="BX19" s="482"/>
      <c r="BY19" s="482"/>
      <c r="BZ19" s="482"/>
      <c r="CA19" s="482"/>
      <c r="CB19" s="482"/>
      <c r="CC19" s="482"/>
      <c r="CD19" s="482"/>
      <c r="CE19" s="482"/>
      <c r="CF19" s="483"/>
      <c r="CG19" s="478"/>
      <c r="CH19" s="479"/>
      <c r="CI19" s="479"/>
      <c r="CJ19" s="479"/>
      <c r="CK19" s="479"/>
      <c r="CL19" s="479"/>
      <c r="CM19" s="479"/>
      <c r="CN19" s="479"/>
      <c r="CO19" s="479"/>
      <c r="CP19" s="479"/>
      <c r="CQ19" s="479"/>
      <c r="CR19" s="479"/>
      <c r="CS19" s="479"/>
      <c r="CT19" s="479"/>
      <c r="CU19" s="479"/>
      <c r="CV19" s="479"/>
      <c r="CW19" s="479"/>
      <c r="CX19" s="479"/>
      <c r="CY19" s="479"/>
      <c r="CZ19" s="479"/>
      <c r="DA19" s="479"/>
      <c r="DB19" s="479"/>
      <c r="DC19" s="479"/>
      <c r="DD19" s="480"/>
    </row>
    <row r="20" spans="1:108" x14ac:dyDescent="0.25">
      <c r="A20" s="8"/>
      <c r="B20" s="560" t="s">
        <v>531</v>
      </c>
      <c r="C20" s="560"/>
      <c r="D20" s="560"/>
      <c r="E20" s="560"/>
      <c r="F20" s="560"/>
      <c r="G20" s="560"/>
      <c r="H20" s="560"/>
      <c r="I20" s="560"/>
      <c r="J20" s="560"/>
      <c r="K20" s="560"/>
      <c r="L20" s="560"/>
      <c r="M20" s="560"/>
      <c r="N20" s="560"/>
      <c r="O20" s="560"/>
      <c r="P20" s="560"/>
      <c r="Q20" s="560"/>
      <c r="R20" s="560"/>
      <c r="S20" s="560"/>
      <c r="T20" s="560"/>
      <c r="U20" s="560"/>
      <c r="V20" s="560"/>
      <c r="W20" s="560"/>
      <c r="X20" s="560"/>
      <c r="Y20" s="560"/>
      <c r="Z20" s="560"/>
      <c r="AA20" s="560"/>
      <c r="AB20" s="560"/>
      <c r="AC20" s="560"/>
      <c r="AD20" s="560"/>
      <c r="AE20" s="560"/>
      <c r="AF20" s="560"/>
      <c r="AG20" s="560"/>
      <c r="AH20" s="560"/>
      <c r="AI20" s="560"/>
      <c r="AJ20" s="560"/>
      <c r="AK20" s="560"/>
      <c r="AL20" s="560"/>
      <c r="AM20" s="560"/>
      <c r="AN20" s="560"/>
      <c r="AO20" s="560"/>
      <c r="AP20" s="560"/>
      <c r="AQ20" s="560"/>
      <c r="AR20" s="560"/>
      <c r="AS20" s="560"/>
      <c r="AT20" s="560"/>
      <c r="AU20" s="560"/>
      <c r="AV20" s="560"/>
      <c r="AW20" s="560"/>
      <c r="AX20" s="560"/>
      <c r="AY20" s="560"/>
      <c r="AZ20" s="560"/>
      <c r="BA20" s="560"/>
      <c r="BB20" s="560"/>
      <c r="BC20" s="560"/>
      <c r="BD20" s="560"/>
      <c r="BE20" s="560"/>
      <c r="BF20" s="560"/>
      <c r="BG20" s="560"/>
      <c r="BH20" s="560"/>
      <c r="BI20" s="560"/>
      <c r="BJ20" s="560"/>
      <c r="BK20" s="560"/>
      <c r="BL20" s="561"/>
      <c r="BM20" s="481" t="s">
        <v>532</v>
      </c>
      <c r="BN20" s="482"/>
      <c r="BO20" s="482"/>
      <c r="BP20" s="482"/>
      <c r="BQ20" s="482"/>
      <c r="BR20" s="482"/>
      <c r="BS20" s="482"/>
      <c r="BT20" s="482"/>
      <c r="BU20" s="482"/>
      <c r="BV20" s="482"/>
      <c r="BW20" s="482"/>
      <c r="BX20" s="482"/>
      <c r="BY20" s="482"/>
      <c r="BZ20" s="482"/>
      <c r="CA20" s="482"/>
      <c r="CB20" s="482"/>
      <c r="CC20" s="482"/>
      <c r="CD20" s="482"/>
      <c r="CE20" s="482"/>
      <c r="CF20" s="483"/>
      <c r="CG20" s="478"/>
      <c r="CH20" s="479"/>
      <c r="CI20" s="479"/>
      <c r="CJ20" s="479"/>
      <c r="CK20" s="479"/>
      <c r="CL20" s="479"/>
      <c r="CM20" s="479"/>
      <c r="CN20" s="479"/>
      <c r="CO20" s="479"/>
      <c r="CP20" s="479"/>
      <c r="CQ20" s="479"/>
      <c r="CR20" s="479"/>
      <c r="CS20" s="479"/>
      <c r="CT20" s="479"/>
      <c r="CU20" s="479"/>
      <c r="CV20" s="479"/>
      <c r="CW20" s="479"/>
      <c r="CX20" s="479"/>
      <c r="CY20" s="479"/>
      <c r="CZ20" s="479"/>
      <c r="DA20" s="479"/>
      <c r="DB20" s="479"/>
      <c r="DC20" s="479"/>
      <c r="DD20" s="480"/>
    </row>
    <row r="21" spans="1:108" x14ac:dyDescent="0.25">
      <c r="A21" s="8"/>
      <c r="B21" s="560" t="s">
        <v>533</v>
      </c>
      <c r="C21" s="560"/>
      <c r="D21" s="560"/>
      <c r="E21" s="560"/>
      <c r="F21" s="560"/>
      <c r="G21" s="560"/>
      <c r="H21" s="560"/>
      <c r="I21" s="560"/>
      <c r="J21" s="560"/>
      <c r="K21" s="560"/>
      <c r="L21" s="560"/>
      <c r="M21" s="560"/>
      <c r="N21" s="560"/>
      <c r="O21" s="560"/>
      <c r="P21" s="560"/>
      <c r="Q21" s="560"/>
      <c r="R21" s="560"/>
      <c r="S21" s="560"/>
      <c r="T21" s="560"/>
      <c r="U21" s="560"/>
      <c r="V21" s="560"/>
      <c r="W21" s="560"/>
      <c r="X21" s="560"/>
      <c r="Y21" s="560"/>
      <c r="Z21" s="560"/>
      <c r="AA21" s="560"/>
      <c r="AB21" s="560"/>
      <c r="AC21" s="560"/>
      <c r="AD21" s="560"/>
      <c r="AE21" s="560"/>
      <c r="AF21" s="560"/>
      <c r="AG21" s="560"/>
      <c r="AH21" s="560"/>
      <c r="AI21" s="560"/>
      <c r="AJ21" s="560"/>
      <c r="AK21" s="560"/>
      <c r="AL21" s="560"/>
      <c r="AM21" s="560"/>
      <c r="AN21" s="560"/>
      <c r="AO21" s="560"/>
      <c r="AP21" s="560"/>
      <c r="AQ21" s="560"/>
      <c r="AR21" s="560"/>
      <c r="AS21" s="560"/>
      <c r="AT21" s="560"/>
      <c r="AU21" s="560"/>
      <c r="AV21" s="560"/>
      <c r="AW21" s="560"/>
      <c r="AX21" s="560"/>
      <c r="AY21" s="560"/>
      <c r="AZ21" s="560"/>
      <c r="BA21" s="560"/>
      <c r="BB21" s="560"/>
      <c r="BC21" s="560"/>
      <c r="BD21" s="560"/>
      <c r="BE21" s="560"/>
      <c r="BF21" s="560"/>
      <c r="BG21" s="560"/>
      <c r="BH21" s="560"/>
      <c r="BI21" s="560"/>
      <c r="BJ21" s="560"/>
      <c r="BK21" s="560"/>
      <c r="BL21" s="561"/>
      <c r="BM21" s="481" t="s">
        <v>532</v>
      </c>
      <c r="BN21" s="482"/>
      <c r="BO21" s="482"/>
      <c r="BP21" s="482"/>
      <c r="BQ21" s="482"/>
      <c r="BR21" s="482"/>
      <c r="BS21" s="482"/>
      <c r="BT21" s="482"/>
      <c r="BU21" s="482"/>
      <c r="BV21" s="482"/>
      <c r="BW21" s="482"/>
      <c r="BX21" s="482"/>
      <c r="BY21" s="482"/>
      <c r="BZ21" s="482"/>
      <c r="CA21" s="482"/>
      <c r="CB21" s="482"/>
      <c r="CC21" s="482"/>
      <c r="CD21" s="482"/>
      <c r="CE21" s="482"/>
      <c r="CF21" s="483"/>
      <c r="CG21" s="478"/>
      <c r="CH21" s="479"/>
      <c r="CI21" s="479"/>
      <c r="CJ21" s="479"/>
      <c r="CK21" s="479"/>
      <c r="CL21" s="479"/>
      <c r="CM21" s="479"/>
      <c r="CN21" s="479"/>
      <c r="CO21" s="479"/>
      <c r="CP21" s="479"/>
      <c r="CQ21" s="479"/>
      <c r="CR21" s="479"/>
      <c r="CS21" s="479"/>
      <c r="CT21" s="479"/>
      <c r="CU21" s="479"/>
      <c r="CV21" s="479"/>
      <c r="CW21" s="479"/>
      <c r="CX21" s="479"/>
      <c r="CY21" s="479"/>
      <c r="CZ21" s="479"/>
      <c r="DA21" s="479"/>
      <c r="DB21" s="479"/>
      <c r="DC21" s="479"/>
      <c r="DD21" s="480"/>
    </row>
    <row r="22" spans="1:108" x14ac:dyDescent="0.25">
      <c r="A22" s="8"/>
      <c r="B22" s="560" t="s">
        <v>534</v>
      </c>
      <c r="C22" s="560"/>
      <c r="D22" s="560"/>
      <c r="E22" s="560"/>
      <c r="F22" s="560"/>
      <c r="G22" s="560"/>
      <c r="H22" s="560"/>
      <c r="I22" s="560"/>
      <c r="J22" s="560"/>
      <c r="K22" s="560"/>
      <c r="L22" s="560"/>
      <c r="M22" s="560"/>
      <c r="N22" s="560"/>
      <c r="O22" s="560"/>
      <c r="P22" s="560"/>
      <c r="Q22" s="560"/>
      <c r="R22" s="560"/>
      <c r="S22" s="560"/>
      <c r="T22" s="560"/>
      <c r="U22" s="560"/>
      <c r="V22" s="560"/>
      <c r="W22" s="560"/>
      <c r="X22" s="560"/>
      <c r="Y22" s="560"/>
      <c r="Z22" s="560"/>
      <c r="AA22" s="560"/>
      <c r="AB22" s="560"/>
      <c r="AC22" s="560"/>
      <c r="AD22" s="560"/>
      <c r="AE22" s="560"/>
      <c r="AF22" s="560"/>
      <c r="AG22" s="560"/>
      <c r="AH22" s="560"/>
      <c r="AI22" s="560"/>
      <c r="AJ22" s="560"/>
      <c r="AK22" s="560"/>
      <c r="AL22" s="560"/>
      <c r="AM22" s="560"/>
      <c r="AN22" s="560"/>
      <c r="AO22" s="560"/>
      <c r="AP22" s="560"/>
      <c r="AQ22" s="560"/>
      <c r="AR22" s="560"/>
      <c r="AS22" s="560"/>
      <c r="AT22" s="560"/>
      <c r="AU22" s="560"/>
      <c r="AV22" s="560"/>
      <c r="AW22" s="560"/>
      <c r="AX22" s="560"/>
      <c r="AY22" s="560"/>
      <c r="AZ22" s="560"/>
      <c r="BA22" s="560"/>
      <c r="BB22" s="560"/>
      <c r="BC22" s="560"/>
      <c r="BD22" s="560"/>
      <c r="BE22" s="560"/>
      <c r="BF22" s="560"/>
      <c r="BG22" s="560"/>
      <c r="BH22" s="560"/>
      <c r="BI22" s="560"/>
      <c r="BJ22" s="560"/>
      <c r="BK22" s="560"/>
      <c r="BL22" s="561"/>
      <c r="BM22" s="481" t="s">
        <v>532</v>
      </c>
      <c r="BN22" s="482"/>
      <c r="BO22" s="482"/>
      <c r="BP22" s="482"/>
      <c r="BQ22" s="482"/>
      <c r="BR22" s="482"/>
      <c r="BS22" s="482"/>
      <c r="BT22" s="482"/>
      <c r="BU22" s="482"/>
      <c r="BV22" s="482"/>
      <c r="BW22" s="482"/>
      <c r="BX22" s="482"/>
      <c r="BY22" s="482"/>
      <c r="BZ22" s="482"/>
      <c r="CA22" s="482"/>
      <c r="CB22" s="482"/>
      <c r="CC22" s="482"/>
      <c r="CD22" s="482"/>
      <c r="CE22" s="482"/>
      <c r="CF22" s="483"/>
      <c r="CG22" s="478"/>
      <c r="CH22" s="479"/>
      <c r="CI22" s="479"/>
      <c r="CJ22" s="479"/>
      <c r="CK22" s="479"/>
      <c r="CL22" s="479"/>
      <c r="CM22" s="479"/>
      <c r="CN22" s="479"/>
      <c r="CO22" s="479"/>
      <c r="CP22" s="479"/>
      <c r="CQ22" s="479"/>
      <c r="CR22" s="479"/>
      <c r="CS22" s="479"/>
      <c r="CT22" s="479"/>
      <c r="CU22" s="479"/>
      <c r="CV22" s="479"/>
      <c r="CW22" s="479"/>
      <c r="CX22" s="479"/>
      <c r="CY22" s="479"/>
      <c r="CZ22" s="479"/>
      <c r="DA22" s="479"/>
      <c r="DB22" s="479"/>
      <c r="DC22" s="479"/>
      <c r="DD22" s="480"/>
    </row>
    <row r="23" spans="1:108" x14ac:dyDescent="0.25">
      <c r="A23" s="8"/>
      <c r="B23" s="560" t="s">
        <v>535</v>
      </c>
      <c r="C23" s="560"/>
      <c r="D23" s="560"/>
      <c r="E23" s="560"/>
      <c r="F23" s="560"/>
      <c r="G23" s="560"/>
      <c r="H23" s="560"/>
      <c r="I23" s="560"/>
      <c r="J23" s="560"/>
      <c r="K23" s="560"/>
      <c r="L23" s="560"/>
      <c r="M23" s="560"/>
      <c r="N23" s="560"/>
      <c r="O23" s="560"/>
      <c r="P23" s="560"/>
      <c r="Q23" s="560"/>
      <c r="R23" s="560"/>
      <c r="S23" s="560"/>
      <c r="T23" s="560"/>
      <c r="U23" s="560"/>
      <c r="V23" s="560"/>
      <c r="W23" s="560"/>
      <c r="X23" s="560"/>
      <c r="Y23" s="560"/>
      <c r="Z23" s="560"/>
      <c r="AA23" s="560"/>
      <c r="AB23" s="560"/>
      <c r="AC23" s="560"/>
      <c r="AD23" s="560"/>
      <c r="AE23" s="560"/>
      <c r="AF23" s="560"/>
      <c r="AG23" s="560"/>
      <c r="AH23" s="560"/>
      <c r="AI23" s="560"/>
      <c r="AJ23" s="560"/>
      <c r="AK23" s="560"/>
      <c r="AL23" s="560"/>
      <c r="AM23" s="560"/>
      <c r="AN23" s="560"/>
      <c r="AO23" s="560"/>
      <c r="AP23" s="560"/>
      <c r="AQ23" s="560"/>
      <c r="AR23" s="560"/>
      <c r="AS23" s="560"/>
      <c r="AT23" s="560"/>
      <c r="AU23" s="560"/>
      <c r="AV23" s="560"/>
      <c r="AW23" s="560"/>
      <c r="AX23" s="560"/>
      <c r="AY23" s="560"/>
      <c r="AZ23" s="560"/>
      <c r="BA23" s="560"/>
      <c r="BB23" s="560"/>
      <c r="BC23" s="560"/>
      <c r="BD23" s="560"/>
      <c r="BE23" s="560"/>
      <c r="BF23" s="560"/>
      <c r="BG23" s="560"/>
      <c r="BH23" s="560"/>
      <c r="BI23" s="560"/>
      <c r="BJ23" s="560"/>
      <c r="BK23" s="560"/>
      <c r="BL23" s="561"/>
      <c r="BM23" s="481" t="s">
        <v>532</v>
      </c>
      <c r="BN23" s="482"/>
      <c r="BO23" s="482"/>
      <c r="BP23" s="482"/>
      <c r="BQ23" s="482"/>
      <c r="BR23" s="482"/>
      <c r="BS23" s="482"/>
      <c r="BT23" s="482"/>
      <c r="BU23" s="482"/>
      <c r="BV23" s="482"/>
      <c r="BW23" s="482"/>
      <c r="BX23" s="482"/>
      <c r="BY23" s="482"/>
      <c r="BZ23" s="482"/>
      <c r="CA23" s="482"/>
      <c r="CB23" s="482"/>
      <c r="CC23" s="482"/>
      <c r="CD23" s="482"/>
      <c r="CE23" s="482"/>
      <c r="CF23" s="483"/>
      <c r="CG23" s="478"/>
      <c r="CH23" s="479"/>
      <c r="CI23" s="479"/>
      <c r="CJ23" s="479"/>
      <c r="CK23" s="479"/>
      <c r="CL23" s="479"/>
      <c r="CM23" s="479"/>
      <c r="CN23" s="479"/>
      <c r="CO23" s="479"/>
      <c r="CP23" s="479"/>
      <c r="CQ23" s="479"/>
      <c r="CR23" s="479"/>
      <c r="CS23" s="479"/>
      <c r="CT23" s="479"/>
      <c r="CU23" s="479"/>
      <c r="CV23" s="479"/>
      <c r="CW23" s="479"/>
      <c r="CX23" s="479"/>
      <c r="CY23" s="479"/>
      <c r="CZ23" s="479"/>
      <c r="DA23" s="479"/>
      <c r="DB23" s="479"/>
      <c r="DC23" s="479"/>
      <c r="DD23" s="480"/>
    </row>
    <row r="24" spans="1:108" x14ac:dyDescent="0.25">
      <c r="A24" s="8"/>
      <c r="B24" s="560" t="s">
        <v>536</v>
      </c>
      <c r="C24" s="560"/>
      <c r="D24" s="560"/>
      <c r="E24" s="560"/>
      <c r="F24" s="560"/>
      <c r="G24" s="560"/>
      <c r="H24" s="560"/>
      <c r="I24" s="560"/>
      <c r="J24" s="560"/>
      <c r="K24" s="560"/>
      <c r="L24" s="560"/>
      <c r="M24" s="560"/>
      <c r="N24" s="560"/>
      <c r="O24" s="560"/>
      <c r="P24" s="560"/>
      <c r="Q24" s="560"/>
      <c r="R24" s="560"/>
      <c r="S24" s="560"/>
      <c r="T24" s="560"/>
      <c r="U24" s="560"/>
      <c r="V24" s="560"/>
      <c r="W24" s="560"/>
      <c r="X24" s="560"/>
      <c r="Y24" s="560"/>
      <c r="Z24" s="560"/>
      <c r="AA24" s="560"/>
      <c r="AB24" s="560"/>
      <c r="AC24" s="560"/>
      <c r="AD24" s="560"/>
      <c r="AE24" s="560"/>
      <c r="AF24" s="560"/>
      <c r="AG24" s="560"/>
      <c r="AH24" s="560"/>
      <c r="AI24" s="560"/>
      <c r="AJ24" s="560"/>
      <c r="AK24" s="560"/>
      <c r="AL24" s="560"/>
      <c r="AM24" s="560"/>
      <c r="AN24" s="560"/>
      <c r="AO24" s="560"/>
      <c r="AP24" s="560"/>
      <c r="AQ24" s="560"/>
      <c r="AR24" s="560"/>
      <c r="AS24" s="560"/>
      <c r="AT24" s="560"/>
      <c r="AU24" s="560"/>
      <c r="AV24" s="560"/>
      <c r="AW24" s="560"/>
      <c r="AX24" s="560"/>
      <c r="AY24" s="560"/>
      <c r="AZ24" s="560"/>
      <c r="BA24" s="560"/>
      <c r="BB24" s="560"/>
      <c r="BC24" s="560"/>
      <c r="BD24" s="560"/>
      <c r="BE24" s="560"/>
      <c r="BF24" s="560"/>
      <c r="BG24" s="560"/>
      <c r="BH24" s="560"/>
      <c r="BI24" s="560"/>
      <c r="BJ24" s="560"/>
      <c r="BK24" s="560"/>
      <c r="BL24" s="561"/>
      <c r="BM24" s="481" t="s">
        <v>532</v>
      </c>
      <c r="BN24" s="482"/>
      <c r="BO24" s="482"/>
      <c r="BP24" s="482"/>
      <c r="BQ24" s="482"/>
      <c r="BR24" s="482"/>
      <c r="BS24" s="482"/>
      <c r="BT24" s="482"/>
      <c r="BU24" s="482"/>
      <c r="BV24" s="482"/>
      <c r="BW24" s="482"/>
      <c r="BX24" s="482"/>
      <c r="BY24" s="482"/>
      <c r="BZ24" s="482"/>
      <c r="CA24" s="482"/>
      <c r="CB24" s="482"/>
      <c r="CC24" s="482"/>
      <c r="CD24" s="482"/>
      <c r="CE24" s="482"/>
      <c r="CF24" s="483"/>
      <c r="CG24" s="478"/>
      <c r="CH24" s="479"/>
      <c r="CI24" s="479"/>
      <c r="CJ24" s="479"/>
      <c r="CK24" s="479"/>
      <c r="CL24" s="479"/>
      <c r="CM24" s="479"/>
      <c r="CN24" s="479"/>
      <c r="CO24" s="479"/>
      <c r="CP24" s="479"/>
      <c r="CQ24" s="479"/>
      <c r="CR24" s="479"/>
      <c r="CS24" s="479"/>
      <c r="CT24" s="479"/>
      <c r="CU24" s="479"/>
      <c r="CV24" s="479"/>
      <c r="CW24" s="479"/>
      <c r="CX24" s="479"/>
      <c r="CY24" s="479"/>
      <c r="CZ24" s="479"/>
      <c r="DA24" s="479"/>
      <c r="DB24" s="479"/>
      <c r="DC24" s="479"/>
      <c r="DD24" s="480"/>
    </row>
    <row r="25" spans="1:108" ht="28.5" customHeight="1" x14ac:dyDescent="0.25">
      <c r="A25" s="8"/>
      <c r="B25" s="560" t="s">
        <v>537</v>
      </c>
      <c r="C25" s="560"/>
      <c r="D25" s="560"/>
      <c r="E25" s="560"/>
      <c r="F25" s="560"/>
      <c r="G25" s="560"/>
      <c r="H25" s="560"/>
      <c r="I25" s="560"/>
      <c r="J25" s="560"/>
      <c r="K25" s="560"/>
      <c r="L25" s="560"/>
      <c r="M25" s="560"/>
      <c r="N25" s="560"/>
      <c r="O25" s="560"/>
      <c r="P25" s="560"/>
      <c r="Q25" s="560"/>
      <c r="R25" s="560"/>
      <c r="S25" s="560"/>
      <c r="T25" s="560"/>
      <c r="U25" s="560"/>
      <c r="V25" s="560"/>
      <c r="W25" s="560"/>
      <c r="X25" s="560"/>
      <c r="Y25" s="560"/>
      <c r="Z25" s="560"/>
      <c r="AA25" s="560"/>
      <c r="AB25" s="560"/>
      <c r="AC25" s="560"/>
      <c r="AD25" s="560"/>
      <c r="AE25" s="560"/>
      <c r="AF25" s="560"/>
      <c r="AG25" s="560"/>
      <c r="AH25" s="560"/>
      <c r="AI25" s="560"/>
      <c r="AJ25" s="560"/>
      <c r="AK25" s="560"/>
      <c r="AL25" s="560"/>
      <c r="AM25" s="560"/>
      <c r="AN25" s="560"/>
      <c r="AO25" s="560"/>
      <c r="AP25" s="560"/>
      <c r="AQ25" s="560"/>
      <c r="AR25" s="560"/>
      <c r="AS25" s="560"/>
      <c r="AT25" s="560"/>
      <c r="AU25" s="560"/>
      <c r="AV25" s="560"/>
      <c r="AW25" s="560"/>
      <c r="AX25" s="560"/>
      <c r="AY25" s="560"/>
      <c r="AZ25" s="560"/>
      <c r="BA25" s="560"/>
      <c r="BB25" s="560"/>
      <c r="BC25" s="560"/>
      <c r="BD25" s="560"/>
      <c r="BE25" s="560"/>
      <c r="BF25" s="560"/>
      <c r="BG25" s="560"/>
      <c r="BH25" s="560"/>
      <c r="BI25" s="560"/>
      <c r="BJ25" s="560"/>
      <c r="BK25" s="560"/>
      <c r="BL25" s="561"/>
      <c r="BM25" s="488" t="s">
        <v>538</v>
      </c>
      <c r="BN25" s="489"/>
      <c r="BO25" s="489"/>
      <c r="BP25" s="489"/>
      <c r="BQ25" s="489"/>
      <c r="BR25" s="489"/>
      <c r="BS25" s="489"/>
      <c r="BT25" s="489"/>
      <c r="BU25" s="489"/>
      <c r="BV25" s="489"/>
      <c r="BW25" s="489"/>
      <c r="BX25" s="489"/>
      <c r="BY25" s="489"/>
      <c r="BZ25" s="489"/>
      <c r="CA25" s="489"/>
      <c r="CB25" s="489"/>
      <c r="CC25" s="489"/>
      <c r="CD25" s="489"/>
      <c r="CE25" s="489"/>
      <c r="CF25" s="490"/>
      <c r="CG25" s="491"/>
      <c r="CH25" s="492"/>
      <c r="CI25" s="492"/>
      <c r="CJ25" s="492"/>
      <c r="CK25" s="492"/>
      <c r="CL25" s="492"/>
      <c r="CM25" s="492"/>
      <c r="CN25" s="492"/>
      <c r="CO25" s="492"/>
      <c r="CP25" s="492"/>
      <c r="CQ25" s="492"/>
      <c r="CR25" s="492"/>
      <c r="CS25" s="492"/>
      <c r="CT25" s="492"/>
      <c r="CU25" s="492"/>
      <c r="CV25" s="492"/>
      <c r="CW25" s="492"/>
      <c r="CX25" s="492"/>
      <c r="CY25" s="492"/>
      <c r="CZ25" s="492"/>
      <c r="DA25" s="492"/>
      <c r="DB25" s="492"/>
      <c r="DC25" s="492"/>
      <c r="DD25" s="493"/>
    </row>
    <row r="26" spans="1:108" x14ac:dyDescent="0.25">
      <c r="A26" s="8"/>
      <c r="B26" s="560" t="s">
        <v>539</v>
      </c>
      <c r="C26" s="560"/>
      <c r="D26" s="560"/>
      <c r="E26" s="560"/>
      <c r="F26" s="560"/>
      <c r="G26" s="560"/>
      <c r="H26" s="560"/>
      <c r="I26" s="560"/>
      <c r="J26" s="560"/>
      <c r="K26" s="560"/>
      <c r="L26" s="560"/>
      <c r="M26" s="560"/>
      <c r="N26" s="560"/>
      <c r="O26" s="560"/>
      <c r="P26" s="560"/>
      <c r="Q26" s="560"/>
      <c r="R26" s="560"/>
      <c r="S26" s="560"/>
      <c r="T26" s="560"/>
      <c r="U26" s="560"/>
      <c r="V26" s="560"/>
      <c r="W26" s="560"/>
      <c r="X26" s="560"/>
      <c r="Y26" s="560"/>
      <c r="Z26" s="560"/>
      <c r="AA26" s="560"/>
      <c r="AB26" s="560"/>
      <c r="AC26" s="560"/>
      <c r="AD26" s="560"/>
      <c r="AE26" s="560"/>
      <c r="AF26" s="560"/>
      <c r="AG26" s="560"/>
      <c r="AH26" s="560"/>
      <c r="AI26" s="560"/>
      <c r="AJ26" s="560"/>
      <c r="AK26" s="560"/>
      <c r="AL26" s="560"/>
      <c r="AM26" s="560"/>
      <c r="AN26" s="560"/>
      <c r="AO26" s="560"/>
      <c r="AP26" s="560"/>
      <c r="AQ26" s="560"/>
      <c r="AR26" s="560"/>
      <c r="AS26" s="560"/>
      <c r="AT26" s="560"/>
      <c r="AU26" s="560"/>
      <c r="AV26" s="560"/>
      <c r="AW26" s="560"/>
      <c r="AX26" s="560"/>
      <c r="AY26" s="560"/>
      <c r="AZ26" s="560"/>
      <c r="BA26" s="560"/>
      <c r="BB26" s="560"/>
      <c r="BC26" s="560"/>
      <c r="BD26" s="560"/>
      <c r="BE26" s="560"/>
      <c r="BF26" s="560"/>
      <c r="BG26" s="560"/>
      <c r="BH26" s="560"/>
      <c r="BI26" s="560"/>
      <c r="BJ26" s="560"/>
      <c r="BK26" s="560"/>
      <c r="BL26" s="561"/>
      <c r="BM26" s="481"/>
      <c r="BN26" s="482"/>
      <c r="BO26" s="482"/>
      <c r="BP26" s="482"/>
      <c r="BQ26" s="482"/>
      <c r="BR26" s="482"/>
      <c r="BS26" s="482"/>
      <c r="BT26" s="482"/>
      <c r="BU26" s="482"/>
      <c r="BV26" s="482"/>
      <c r="BW26" s="482"/>
      <c r="BX26" s="482"/>
      <c r="BY26" s="482"/>
      <c r="BZ26" s="482"/>
      <c r="CA26" s="482"/>
      <c r="CB26" s="482"/>
      <c r="CC26" s="482"/>
      <c r="CD26" s="482"/>
      <c r="CE26" s="482"/>
      <c r="CF26" s="483"/>
      <c r="CG26" s="478"/>
      <c r="CH26" s="479"/>
      <c r="CI26" s="479"/>
      <c r="CJ26" s="479"/>
      <c r="CK26" s="479"/>
      <c r="CL26" s="479"/>
      <c r="CM26" s="479"/>
      <c r="CN26" s="479"/>
      <c r="CO26" s="479"/>
      <c r="CP26" s="479"/>
      <c r="CQ26" s="479"/>
      <c r="CR26" s="479"/>
      <c r="CS26" s="479"/>
      <c r="CT26" s="479"/>
      <c r="CU26" s="479"/>
      <c r="CV26" s="479"/>
      <c r="CW26" s="479"/>
      <c r="CX26" s="479"/>
      <c r="CY26" s="479"/>
      <c r="CZ26" s="479"/>
      <c r="DA26" s="479"/>
      <c r="DB26" s="479"/>
      <c r="DC26" s="479"/>
      <c r="DD26" s="480"/>
    </row>
    <row r="27" spans="1:108" x14ac:dyDescent="0.25">
      <c r="A27" s="8"/>
      <c r="B27" s="560" t="s">
        <v>540</v>
      </c>
      <c r="C27" s="560"/>
      <c r="D27" s="560"/>
      <c r="E27" s="560"/>
      <c r="F27" s="560"/>
      <c r="G27" s="560"/>
      <c r="H27" s="560"/>
      <c r="I27" s="560"/>
      <c r="J27" s="560"/>
      <c r="K27" s="560"/>
      <c r="L27" s="560"/>
      <c r="M27" s="560"/>
      <c r="N27" s="560"/>
      <c r="O27" s="560"/>
      <c r="P27" s="560"/>
      <c r="Q27" s="560"/>
      <c r="R27" s="560"/>
      <c r="S27" s="560"/>
      <c r="T27" s="560"/>
      <c r="U27" s="560"/>
      <c r="V27" s="560"/>
      <c r="W27" s="560"/>
      <c r="X27" s="560"/>
      <c r="Y27" s="560"/>
      <c r="Z27" s="560"/>
      <c r="AA27" s="560"/>
      <c r="AB27" s="560"/>
      <c r="AC27" s="560"/>
      <c r="AD27" s="560"/>
      <c r="AE27" s="560"/>
      <c r="AF27" s="560"/>
      <c r="AG27" s="560"/>
      <c r="AH27" s="560"/>
      <c r="AI27" s="560"/>
      <c r="AJ27" s="560"/>
      <c r="AK27" s="560"/>
      <c r="AL27" s="560"/>
      <c r="AM27" s="560"/>
      <c r="AN27" s="560"/>
      <c r="AO27" s="560"/>
      <c r="AP27" s="560"/>
      <c r="AQ27" s="560"/>
      <c r="AR27" s="560"/>
      <c r="AS27" s="560"/>
      <c r="AT27" s="560"/>
      <c r="AU27" s="560"/>
      <c r="AV27" s="560"/>
      <c r="AW27" s="560"/>
      <c r="AX27" s="560"/>
      <c r="AY27" s="560"/>
      <c r="AZ27" s="560"/>
      <c r="BA27" s="560"/>
      <c r="BB27" s="560"/>
      <c r="BC27" s="560"/>
      <c r="BD27" s="560"/>
      <c r="BE27" s="560"/>
      <c r="BF27" s="560"/>
      <c r="BG27" s="560"/>
      <c r="BH27" s="560"/>
      <c r="BI27" s="560"/>
      <c r="BJ27" s="560"/>
      <c r="BK27" s="560"/>
      <c r="BL27" s="561"/>
      <c r="BM27" s="481" t="s">
        <v>541</v>
      </c>
      <c r="BN27" s="482"/>
      <c r="BO27" s="482"/>
      <c r="BP27" s="482"/>
      <c r="BQ27" s="482"/>
      <c r="BR27" s="482"/>
      <c r="BS27" s="482"/>
      <c r="BT27" s="482"/>
      <c r="BU27" s="482"/>
      <c r="BV27" s="482"/>
      <c r="BW27" s="482"/>
      <c r="BX27" s="482"/>
      <c r="BY27" s="482"/>
      <c r="BZ27" s="482"/>
      <c r="CA27" s="482"/>
      <c r="CB27" s="482"/>
      <c r="CC27" s="482"/>
      <c r="CD27" s="482"/>
      <c r="CE27" s="482"/>
      <c r="CF27" s="483"/>
      <c r="CG27" s="478"/>
      <c r="CH27" s="479"/>
      <c r="CI27" s="479"/>
      <c r="CJ27" s="479"/>
      <c r="CK27" s="479"/>
      <c r="CL27" s="479"/>
      <c r="CM27" s="479"/>
      <c r="CN27" s="479"/>
      <c r="CO27" s="479"/>
      <c r="CP27" s="479"/>
      <c r="CQ27" s="479"/>
      <c r="CR27" s="479"/>
      <c r="CS27" s="479"/>
      <c r="CT27" s="479"/>
      <c r="CU27" s="479"/>
      <c r="CV27" s="479"/>
      <c r="CW27" s="479"/>
      <c r="CX27" s="479"/>
      <c r="CY27" s="479"/>
      <c r="CZ27" s="479"/>
      <c r="DA27" s="479"/>
      <c r="DB27" s="479"/>
      <c r="DC27" s="479"/>
      <c r="DD27" s="480"/>
    </row>
    <row r="28" spans="1:108" x14ac:dyDescent="0.25">
      <c r="A28" s="8"/>
      <c r="B28" s="560" t="s">
        <v>542</v>
      </c>
      <c r="C28" s="560"/>
      <c r="D28" s="560"/>
      <c r="E28" s="560"/>
      <c r="F28" s="560"/>
      <c r="G28" s="560"/>
      <c r="H28" s="560"/>
      <c r="I28" s="560"/>
      <c r="J28" s="560"/>
      <c r="K28" s="560"/>
      <c r="L28" s="560"/>
      <c r="M28" s="560"/>
      <c r="N28" s="560"/>
      <c r="O28" s="560"/>
      <c r="P28" s="560"/>
      <c r="Q28" s="560"/>
      <c r="R28" s="560"/>
      <c r="S28" s="560"/>
      <c r="T28" s="560"/>
      <c r="U28" s="560"/>
      <c r="V28" s="560"/>
      <c r="W28" s="560"/>
      <c r="X28" s="560"/>
      <c r="Y28" s="560"/>
      <c r="Z28" s="560"/>
      <c r="AA28" s="560"/>
      <c r="AB28" s="560"/>
      <c r="AC28" s="560"/>
      <c r="AD28" s="560"/>
      <c r="AE28" s="560"/>
      <c r="AF28" s="560"/>
      <c r="AG28" s="560"/>
      <c r="AH28" s="560"/>
      <c r="AI28" s="560"/>
      <c r="AJ28" s="560"/>
      <c r="AK28" s="560"/>
      <c r="AL28" s="560"/>
      <c r="AM28" s="560"/>
      <c r="AN28" s="560"/>
      <c r="AO28" s="560"/>
      <c r="AP28" s="560"/>
      <c r="AQ28" s="560"/>
      <c r="AR28" s="560"/>
      <c r="AS28" s="560"/>
      <c r="AT28" s="560"/>
      <c r="AU28" s="560"/>
      <c r="AV28" s="560"/>
      <c r="AW28" s="560"/>
      <c r="AX28" s="560"/>
      <c r="AY28" s="560"/>
      <c r="AZ28" s="560"/>
      <c r="BA28" s="560"/>
      <c r="BB28" s="560"/>
      <c r="BC28" s="560"/>
      <c r="BD28" s="560"/>
      <c r="BE28" s="560"/>
      <c r="BF28" s="560"/>
      <c r="BG28" s="560"/>
      <c r="BH28" s="560"/>
      <c r="BI28" s="560"/>
      <c r="BJ28" s="560"/>
      <c r="BK28" s="560"/>
      <c r="BL28" s="561"/>
      <c r="BM28" s="481" t="s">
        <v>541</v>
      </c>
      <c r="BN28" s="482"/>
      <c r="BO28" s="482"/>
      <c r="BP28" s="482"/>
      <c r="BQ28" s="482"/>
      <c r="BR28" s="482"/>
      <c r="BS28" s="482"/>
      <c r="BT28" s="482"/>
      <c r="BU28" s="482"/>
      <c r="BV28" s="482"/>
      <c r="BW28" s="482"/>
      <c r="BX28" s="482"/>
      <c r="BY28" s="482"/>
      <c r="BZ28" s="482"/>
      <c r="CA28" s="482"/>
      <c r="CB28" s="482"/>
      <c r="CC28" s="482"/>
      <c r="CD28" s="482"/>
      <c r="CE28" s="482"/>
      <c r="CF28" s="483"/>
      <c r="CG28" s="478"/>
      <c r="CH28" s="479"/>
      <c r="CI28" s="479"/>
      <c r="CJ28" s="479"/>
      <c r="CK28" s="479"/>
      <c r="CL28" s="479"/>
      <c r="CM28" s="479"/>
      <c r="CN28" s="479"/>
      <c r="CO28" s="479"/>
      <c r="CP28" s="479"/>
      <c r="CQ28" s="479"/>
      <c r="CR28" s="479"/>
      <c r="CS28" s="479"/>
      <c r="CT28" s="479"/>
      <c r="CU28" s="479"/>
      <c r="CV28" s="479"/>
      <c r="CW28" s="479"/>
      <c r="CX28" s="479"/>
      <c r="CY28" s="479"/>
      <c r="CZ28" s="479"/>
      <c r="DA28" s="479"/>
      <c r="DB28" s="479"/>
      <c r="DC28" s="479"/>
      <c r="DD28" s="480"/>
    </row>
    <row r="29" spans="1:108" ht="15" customHeight="1" x14ac:dyDescent="0.25">
      <c r="A29" s="8"/>
      <c r="B29" s="560" t="s">
        <v>543</v>
      </c>
      <c r="C29" s="560"/>
      <c r="D29" s="560"/>
      <c r="E29" s="560"/>
      <c r="F29" s="560"/>
      <c r="G29" s="560"/>
      <c r="H29" s="560"/>
      <c r="I29" s="560"/>
      <c r="J29" s="560"/>
      <c r="K29" s="560"/>
      <c r="L29" s="560"/>
      <c r="M29" s="560"/>
      <c r="N29" s="560"/>
      <c r="O29" s="560"/>
      <c r="P29" s="560"/>
      <c r="Q29" s="560"/>
      <c r="R29" s="560"/>
      <c r="S29" s="560"/>
      <c r="T29" s="560"/>
      <c r="U29" s="560"/>
      <c r="V29" s="560"/>
      <c r="W29" s="560"/>
      <c r="X29" s="560"/>
      <c r="Y29" s="560"/>
      <c r="Z29" s="560"/>
      <c r="AA29" s="560"/>
      <c r="AB29" s="560"/>
      <c r="AC29" s="560"/>
      <c r="AD29" s="560"/>
      <c r="AE29" s="560"/>
      <c r="AF29" s="560"/>
      <c r="AG29" s="560"/>
      <c r="AH29" s="560"/>
      <c r="AI29" s="560"/>
      <c r="AJ29" s="560"/>
      <c r="AK29" s="560"/>
      <c r="AL29" s="560"/>
      <c r="AM29" s="560"/>
      <c r="AN29" s="560"/>
      <c r="AO29" s="560"/>
      <c r="AP29" s="560"/>
      <c r="AQ29" s="560"/>
      <c r="AR29" s="560"/>
      <c r="AS29" s="560"/>
      <c r="AT29" s="560"/>
      <c r="AU29" s="560"/>
      <c r="AV29" s="560"/>
      <c r="AW29" s="560"/>
      <c r="AX29" s="560"/>
      <c r="AY29" s="560"/>
      <c r="AZ29" s="560"/>
      <c r="BA29" s="560"/>
      <c r="BB29" s="560"/>
      <c r="BC29" s="560"/>
      <c r="BD29" s="560"/>
      <c r="BE29" s="560"/>
      <c r="BF29" s="560"/>
      <c r="BG29" s="560"/>
      <c r="BH29" s="560"/>
      <c r="BI29" s="560"/>
      <c r="BJ29" s="560"/>
      <c r="BK29" s="560"/>
      <c r="BL29" s="561"/>
      <c r="BM29" s="481" t="s">
        <v>541</v>
      </c>
      <c r="BN29" s="482"/>
      <c r="BO29" s="482"/>
      <c r="BP29" s="482"/>
      <c r="BQ29" s="482"/>
      <c r="BR29" s="482"/>
      <c r="BS29" s="482"/>
      <c r="BT29" s="482"/>
      <c r="BU29" s="482"/>
      <c r="BV29" s="482"/>
      <c r="BW29" s="482"/>
      <c r="BX29" s="482"/>
      <c r="BY29" s="482"/>
      <c r="BZ29" s="482"/>
      <c r="CA29" s="482"/>
      <c r="CB29" s="482"/>
      <c r="CC29" s="482"/>
      <c r="CD29" s="482"/>
      <c r="CE29" s="482"/>
      <c r="CF29" s="483"/>
      <c r="CG29" s="478"/>
      <c r="CH29" s="479"/>
      <c r="CI29" s="479"/>
      <c r="CJ29" s="479"/>
      <c r="CK29" s="479"/>
      <c r="CL29" s="479"/>
      <c r="CM29" s="479"/>
      <c r="CN29" s="479"/>
      <c r="CO29" s="479"/>
      <c r="CP29" s="479"/>
      <c r="CQ29" s="479"/>
      <c r="CR29" s="479"/>
      <c r="CS29" s="479"/>
      <c r="CT29" s="479"/>
      <c r="CU29" s="479"/>
      <c r="CV29" s="479"/>
      <c r="CW29" s="479"/>
      <c r="CX29" s="479"/>
      <c r="CY29" s="479"/>
      <c r="CZ29" s="479"/>
      <c r="DA29" s="479"/>
      <c r="DB29" s="479"/>
      <c r="DC29" s="479"/>
      <c r="DD29" s="480"/>
    </row>
    <row r="30" spans="1:108" ht="15" customHeight="1" x14ac:dyDescent="0.25">
      <c r="A30" s="8"/>
      <c r="B30" s="560" t="s">
        <v>544</v>
      </c>
      <c r="C30" s="560"/>
      <c r="D30" s="560"/>
      <c r="E30" s="560"/>
      <c r="F30" s="560"/>
      <c r="G30" s="560"/>
      <c r="H30" s="560"/>
      <c r="I30" s="560"/>
      <c r="J30" s="560"/>
      <c r="K30" s="560"/>
      <c r="L30" s="560"/>
      <c r="M30" s="560"/>
      <c r="N30" s="560"/>
      <c r="O30" s="560"/>
      <c r="P30" s="560"/>
      <c r="Q30" s="560"/>
      <c r="R30" s="560"/>
      <c r="S30" s="560"/>
      <c r="T30" s="560"/>
      <c r="U30" s="560"/>
      <c r="V30" s="560"/>
      <c r="W30" s="560"/>
      <c r="X30" s="560"/>
      <c r="Y30" s="560"/>
      <c r="Z30" s="560"/>
      <c r="AA30" s="560"/>
      <c r="AB30" s="560"/>
      <c r="AC30" s="560"/>
      <c r="AD30" s="560"/>
      <c r="AE30" s="560"/>
      <c r="AF30" s="560"/>
      <c r="AG30" s="560"/>
      <c r="AH30" s="560"/>
      <c r="AI30" s="560"/>
      <c r="AJ30" s="560"/>
      <c r="AK30" s="560"/>
      <c r="AL30" s="560"/>
      <c r="AM30" s="560"/>
      <c r="AN30" s="560"/>
      <c r="AO30" s="560"/>
      <c r="AP30" s="560"/>
      <c r="AQ30" s="560"/>
      <c r="AR30" s="560"/>
      <c r="AS30" s="560"/>
      <c r="AT30" s="560"/>
      <c r="AU30" s="560"/>
      <c r="AV30" s="560"/>
      <c r="AW30" s="560"/>
      <c r="AX30" s="560"/>
      <c r="AY30" s="560"/>
      <c r="AZ30" s="560"/>
      <c r="BA30" s="560"/>
      <c r="BB30" s="560"/>
      <c r="BC30" s="560"/>
      <c r="BD30" s="560"/>
      <c r="BE30" s="560"/>
      <c r="BF30" s="560"/>
      <c r="BG30" s="560"/>
      <c r="BH30" s="560"/>
      <c r="BI30" s="560"/>
      <c r="BJ30" s="560"/>
      <c r="BK30" s="560"/>
      <c r="BL30" s="561"/>
      <c r="BM30" s="481" t="s">
        <v>541</v>
      </c>
      <c r="BN30" s="482"/>
      <c r="BO30" s="482"/>
      <c r="BP30" s="482"/>
      <c r="BQ30" s="482"/>
      <c r="BR30" s="482"/>
      <c r="BS30" s="482"/>
      <c r="BT30" s="482"/>
      <c r="BU30" s="482"/>
      <c r="BV30" s="482"/>
      <c r="BW30" s="482"/>
      <c r="BX30" s="482"/>
      <c r="BY30" s="482"/>
      <c r="BZ30" s="482"/>
      <c r="CA30" s="482"/>
      <c r="CB30" s="482"/>
      <c r="CC30" s="482"/>
      <c r="CD30" s="482"/>
      <c r="CE30" s="482"/>
      <c r="CF30" s="483"/>
      <c r="CG30" s="478"/>
      <c r="CH30" s="479"/>
      <c r="CI30" s="479"/>
      <c r="CJ30" s="479"/>
      <c r="CK30" s="479"/>
      <c r="CL30" s="479"/>
      <c r="CM30" s="479"/>
      <c r="CN30" s="479"/>
      <c r="CO30" s="479"/>
      <c r="CP30" s="479"/>
      <c r="CQ30" s="479"/>
      <c r="CR30" s="479"/>
      <c r="CS30" s="479"/>
      <c r="CT30" s="479"/>
      <c r="CU30" s="479"/>
      <c r="CV30" s="479"/>
      <c r="CW30" s="479"/>
      <c r="CX30" s="479"/>
      <c r="CY30" s="479"/>
      <c r="CZ30" s="479"/>
      <c r="DA30" s="479"/>
      <c r="DB30" s="479"/>
      <c r="DC30" s="479"/>
      <c r="DD30" s="480"/>
    </row>
    <row r="31" spans="1:108" ht="15" customHeight="1" x14ac:dyDescent="0.25">
      <c r="A31" s="8"/>
      <c r="B31" s="560" t="s">
        <v>545</v>
      </c>
      <c r="C31" s="560"/>
      <c r="D31" s="560"/>
      <c r="E31" s="560"/>
      <c r="F31" s="560"/>
      <c r="G31" s="560"/>
      <c r="H31" s="560"/>
      <c r="I31" s="560"/>
      <c r="J31" s="560"/>
      <c r="K31" s="560"/>
      <c r="L31" s="560"/>
      <c r="M31" s="560"/>
      <c r="N31" s="560"/>
      <c r="O31" s="560"/>
      <c r="P31" s="560"/>
      <c r="Q31" s="560"/>
      <c r="R31" s="560"/>
      <c r="S31" s="560"/>
      <c r="T31" s="560"/>
      <c r="U31" s="560"/>
      <c r="V31" s="560"/>
      <c r="W31" s="560"/>
      <c r="X31" s="560"/>
      <c r="Y31" s="560"/>
      <c r="Z31" s="560"/>
      <c r="AA31" s="560"/>
      <c r="AB31" s="560"/>
      <c r="AC31" s="560"/>
      <c r="AD31" s="560"/>
      <c r="AE31" s="560"/>
      <c r="AF31" s="560"/>
      <c r="AG31" s="560"/>
      <c r="AH31" s="560"/>
      <c r="AI31" s="560"/>
      <c r="AJ31" s="560"/>
      <c r="AK31" s="560"/>
      <c r="AL31" s="560"/>
      <c r="AM31" s="560"/>
      <c r="AN31" s="560"/>
      <c r="AO31" s="560"/>
      <c r="AP31" s="560"/>
      <c r="AQ31" s="560"/>
      <c r="AR31" s="560"/>
      <c r="AS31" s="560"/>
      <c r="AT31" s="560"/>
      <c r="AU31" s="560"/>
      <c r="AV31" s="560"/>
      <c r="AW31" s="560"/>
      <c r="AX31" s="560"/>
      <c r="AY31" s="560"/>
      <c r="AZ31" s="560"/>
      <c r="BA31" s="560"/>
      <c r="BB31" s="560"/>
      <c r="BC31" s="560"/>
      <c r="BD31" s="560"/>
      <c r="BE31" s="560"/>
      <c r="BF31" s="560"/>
      <c r="BG31" s="560"/>
      <c r="BH31" s="560"/>
      <c r="BI31" s="560"/>
      <c r="BJ31" s="560"/>
      <c r="BK31" s="560"/>
      <c r="BL31" s="561"/>
      <c r="BM31" s="481" t="s">
        <v>541</v>
      </c>
      <c r="BN31" s="482"/>
      <c r="BO31" s="482"/>
      <c r="BP31" s="482"/>
      <c r="BQ31" s="482"/>
      <c r="BR31" s="482"/>
      <c r="BS31" s="482"/>
      <c r="BT31" s="482"/>
      <c r="BU31" s="482"/>
      <c r="BV31" s="482"/>
      <c r="BW31" s="482"/>
      <c r="BX31" s="482"/>
      <c r="BY31" s="482"/>
      <c r="BZ31" s="482"/>
      <c r="CA31" s="482"/>
      <c r="CB31" s="482"/>
      <c r="CC31" s="482"/>
      <c r="CD31" s="482"/>
      <c r="CE31" s="482"/>
      <c r="CF31" s="483"/>
      <c r="CG31" s="478"/>
      <c r="CH31" s="479"/>
      <c r="CI31" s="479"/>
      <c r="CJ31" s="479"/>
      <c r="CK31" s="479"/>
      <c r="CL31" s="479"/>
      <c r="CM31" s="479"/>
      <c r="CN31" s="479"/>
      <c r="CO31" s="479"/>
      <c r="CP31" s="479"/>
      <c r="CQ31" s="479"/>
      <c r="CR31" s="479"/>
      <c r="CS31" s="479"/>
      <c r="CT31" s="479"/>
      <c r="CU31" s="479"/>
      <c r="CV31" s="479"/>
      <c r="CW31" s="479"/>
      <c r="CX31" s="479"/>
      <c r="CY31" s="479"/>
      <c r="CZ31" s="479"/>
      <c r="DA31" s="479"/>
      <c r="DB31" s="479"/>
      <c r="DC31" s="479"/>
      <c r="DD31" s="480"/>
    </row>
    <row r="32" spans="1:108" ht="28.5" customHeight="1" x14ac:dyDescent="0.25">
      <c r="A32" s="8"/>
      <c r="B32" s="560" t="s">
        <v>546</v>
      </c>
      <c r="C32" s="560"/>
      <c r="D32" s="560"/>
      <c r="E32" s="560"/>
      <c r="F32" s="560"/>
      <c r="G32" s="560"/>
      <c r="H32" s="560"/>
      <c r="I32" s="560"/>
      <c r="J32" s="560"/>
      <c r="K32" s="560"/>
      <c r="L32" s="560"/>
      <c r="M32" s="560"/>
      <c r="N32" s="560"/>
      <c r="O32" s="560"/>
      <c r="P32" s="560"/>
      <c r="Q32" s="560"/>
      <c r="R32" s="560"/>
      <c r="S32" s="560"/>
      <c r="T32" s="560"/>
      <c r="U32" s="560"/>
      <c r="V32" s="560"/>
      <c r="W32" s="560"/>
      <c r="X32" s="560"/>
      <c r="Y32" s="560"/>
      <c r="Z32" s="560"/>
      <c r="AA32" s="560"/>
      <c r="AB32" s="560"/>
      <c r="AC32" s="560"/>
      <c r="AD32" s="560"/>
      <c r="AE32" s="560"/>
      <c r="AF32" s="560"/>
      <c r="AG32" s="560"/>
      <c r="AH32" s="560"/>
      <c r="AI32" s="560"/>
      <c r="AJ32" s="560"/>
      <c r="AK32" s="560"/>
      <c r="AL32" s="560"/>
      <c r="AM32" s="560"/>
      <c r="AN32" s="560"/>
      <c r="AO32" s="560"/>
      <c r="AP32" s="560"/>
      <c r="AQ32" s="560"/>
      <c r="AR32" s="560"/>
      <c r="AS32" s="560"/>
      <c r="AT32" s="560"/>
      <c r="AU32" s="560"/>
      <c r="AV32" s="560"/>
      <c r="AW32" s="560"/>
      <c r="AX32" s="560"/>
      <c r="AY32" s="560"/>
      <c r="AZ32" s="560"/>
      <c r="BA32" s="560"/>
      <c r="BB32" s="560"/>
      <c r="BC32" s="560"/>
      <c r="BD32" s="560"/>
      <c r="BE32" s="560"/>
      <c r="BF32" s="560"/>
      <c r="BG32" s="560"/>
      <c r="BH32" s="560"/>
      <c r="BI32" s="560"/>
      <c r="BJ32" s="560"/>
      <c r="BK32" s="560"/>
      <c r="BL32" s="561"/>
      <c r="BM32" s="488" t="s">
        <v>541</v>
      </c>
      <c r="BN32" s="489"/>
      <c r="BO32" s="489"/>
      <c r="BP32" s="489"/>
      <c r="BQ32" s="489"/>
      <c r="BR32" s="489"/>
      <c r="BS32" s="489"/>
      <c r="BT32" s="489"/>
      <c r="BU32" s="489"/>
      <c r="BV32" s="489"/>
      <c r="BW32" s="489"/>
      <c r="BX32" s="489"/>
      <c r="BY32" s="489"/>
      <c r="BZ32" s="489"/>
      <c r="CA32" s="489"/>
      <c r="CB32" s="489"/>
      <c r="CC32" s="489"/>
      <c r="CD32" s="489"/>
      <c r="CE32" s="489"/>
      <c r="CF32" s="490"/>
      <c r="CG32" s="491"/>
      <c r="CH32" s="492"/>
      <c r="CI32" s="492"/>
      <c r="CJ32" s="492"/>
      <c r="CK32" s="492"/>
      <c r="CL32" s="492"/>
      <c r="CM32" s="492"/>
      <c r="CN32" s="492"/>
      <c r="CO32" s="492"/>
      <c r="CP32" s="492"/>
      <c r="CQ32" s="492"/>
      <c r="CR32" s="492"/>
      <c r="CS32" s="492"/>
      <c r="CT32" s="492"/>
      <c r="CU32" s="492"/>
      <c r="CV32" s="492"/>
      <c r="CW32" s="492"/>
      <c r="CX32" s="492"/>
      <c r="CY32" s="492"/>
      <c r="CZ32" s="492"/>
      <c r="DA32" s="492"/>
      <c r="DB32" s="492"/>
      <c r="DC32" s="492"/>
      <c r="DD32" s="493"/>
    </row>
    <row r="33" spans="1:108" ht="26.25" customHeight="1" x14ac:dyDescent="0.25">
      <c r="A33" s="488" t="s">
        <v>547</v>
      </c>
      <c r="B33" s="489"/>
      <c r="C33" s="489"/>
      <c r="D33" s="489"/>
      <c r="E33" s="489"/>
      <c r="F33" s="489"/>
      <c r="G33" s="489"/>
      <c r="H33" s="489"/>
      <c r="I33" s="489"/>
      <c r="J33" s="489"/>
      <c r="K33" s="489"/>
      <c r="L33" s="489"/>
      <c r="M33" s="489"/>
      <c r="N33" s="489"/>
      <c r="O33" s="489"/>
      <c r="P33" s="489"/>
      <c r="Q33" s="489"/>
      <c r="R33" s="489"/>
      <c r="S33" s="489"/>
      <c r="T33" s="489"/>
      <c r="U33" s="489"/>
      <c r="V33" s="489"/>
      <c r="W33" s="489"/>
      <c r="X33" s="489"/>
      <c r="Y33" s="489"/>
      <c r="Z33" s="489"/>
      <c r="AA33" s="489"/>
      <c r="AB33" s="489"/>
      <c r="AC33" s="489"/>
      <c r="AD33" s="489"/>
      <c r="AE33" s="489"/>
      <c r="AF33" s="489"/>
      <c r="AG33" s="489"/>
      <c r="AH33" s="489"/>
      <c r="AI33" s="489"/>
      <c r="AJ33" s="489"/>
      <c r="AK33" s="489"/>
      <c r="AL33" s="489"/>
      <c r="AM33" s="489"/>
      <c r="AN33" s="489"/>
      <c r="AO33" s="489"/>
      <c r="AP33" s="489"/>
      <c r="AQ33" s="489"/>
      <c r="AR33" s="489"/>
      <c r="AS33" s="489"/>
      <c r="AT33" s="489"/>
      <c r="AU33" s="489"/>
      <c r="AV33" s="489"/>
      <c r="AW33" s="489"/>
      <c r="AX33" s="489"/>
      <c r="AY33" s="489"/>
      <c r="AZ33" s="489"/>
      <c r="BA33" s="489"/>
      <c r="BB33" s="489"/>
      <c r="BC33" s="489"/>
      <c r="BD33" s="489"/>
      <c r="BE33" s="489"/>
      <c r="BF33" s="489"/>
      <c r="BG33" s="489"/>
      <c r="BH33" s="489"/>
      <c r="BI33" s="489"/>
      <c r="BJ33" s="489"/>
      <c r="BK33" s="489"/>
      <c r="BL33" s="489"/>
      <c r="BM33" s="489"/>
      <c r="BN33" s="489"/>
      <c r="BO33" s="489"/>
      <c r="BP33" s="489"/>
      <c r="BQ33" s="489"/>
      <c r="BR33" s="489"/>
      <c r="BS33" s="489"/>
      <c r="BT33" s="489"/>
      <c r="BU33" s="489"/>
      <c r="BV33" s="489"/>
      <c r="BW33" s="489"/>
      <c r="BX33" s="489"/>
      <c r="BY33" s="489"/>
      <c r="BZ33" s="489"/>
      <c r="CA33" s="489"/>
      <c r="CB33" s="489"/>
      <c r="CC33" s="489"/>
      <c r="CD33" s="489"/>
      <c r="CE33" s="489"/>
      <c r="CF33" s="489"/>
      <c r="CG33" s="489"/>
      <c r="CH33" s="489"/>
      <c r="CI33" s="489"/>
      <c r="CJ33" s="489"/>
      <c r="CK33" s="489"/>
      <c r="CL33" s="489"/>
      <c r="CM33" s="489"/>
      <c r="CN33" s="489"/>
      <c r="CO33" s="489"/>
      <c r="CP33" s="489"/>
      <c r="CQ33" s="489"/>
      <c r="CR33" s="489"/>
      <c r="CS33" s="489"/>
      <c r="CT33" s="489"/>
      <c r="CU33" s="489"/>
      <c r="CV33" s="489"/>
      <c r="CW33" s="489"/>
      <c r="CX33" s="489"/>
      <c r="CY33" s="489"/>
      <c r="CZ33" s="489"/>
      <c r="DA33" s="489"/>
      <c r="DB33" s="489"/>
      <c r="DC33" s="489"/>
      <c r="DD33" s="490"/>
    </row>
    <row r="34" spans="1:108" ht="15" customHeight="1" x14ac:dyDescent="0.25">
      <c r="A34" s="8"/>
      <c r="B34" s="560" t="s">
        <v>548</v>
      </c>
      <c r="C34" s="560"/>
      <c r="D34" s="560"/>
      <c r="E34" s="560"/>
      <c r="F34" s="560"/>
      <c r="G34" s="560"/>
      <c r="H34" s="560"/>
      <c r="I34" s="560"/>
      <c r="J34" s="560"/>
      <c r="K34" s="560"/>
      <c r="L34" s="560"/>
      <c r="M34" s="560"/>
      <c r="N34" s="560"/>
      <c r="O34" s="560"/>
      <c r="P34" s="560"/>
      <c r="Q34" s="560"/>
      <c r="R34" s="560"/>
      <c r="S34" s="560"/>
      <c r="T34" s="560"/>
      <c r="U34" s="560"/>
      <c r="V34" s="560"/>
      <c r="W34" s="560"/>
      <c r="X34" s="560"/>
      <c r="Y34" s="560"/>
      <c r="Z34" s="560"/>
      <c r="AA34" s="560"/>
      <c r="AB34" s="560"/>
      <c r="AC34" s="560"/>
      <c r="AD34" s="560"/>
      <c r="AE34" s="560"/>
      <c r="AF34" s="560"/>
      <c r="AG34" s="560"/>
      <c r="AH34" s="560"/>
      <c r="AI34" s="560"/>
      <c r="AJ34" s="560"/>
      <c r="AK34" s="560"/>
      <c r="AL34" s="560"/>
      <c r="AM34" s="560"/>
      <c r="AN34" s="560"/>
      <c r="AO34" s="560"/>
      <c r="AP34" s="560"/>
      <c r="AQ34" s="560"/>
      <c r="AR34" s="560"/>
      <c r="AS34" s="560"/>
      <c r="AT34" s="560"/>
      <c r="AU34" s="560"/>
      <c r="AV34" s="560"/>
      <c r="AW34" s="560"/>
      <c r="AX34" s="560"/>
      <c r="AY34" s="560"/>
      <c r="AZ34" s="560"/>
      <c r="BA34" s="560"/>
      <c r="BB34" s="560"/>
      <c r="BC34" s="560"/>
      <c r="BD34" s="560"/>
      <c r="BE34" s="560"/>
      <c r="BF34" s="560"/>
      <c r="BG34" s="560"/>
      <c r="BH34" s="560"/>
      <c r="BI34" s="560"/>
      <c r="BJ34" s="560"/>
      <c r="BK34" s="560"/>
      <c r="BL34" s="561"/>
      <c r="BM34" s="481"/>
      <c r="BN34" s="482"/>
      <c r="BO34" s="482"/>
      <c r="BP34" s="482"/>
      <c r="BQ34" s="482"/>
      <c r="BR34" s="482"/>
      <c r="BS34" s="482"/>
      <c r="BT34" s="482"/>
      <c r="BU34" s="482"/>
      <c r="BV34" s="482"/>
      <c r="BW34" s="482"/>
      <c r="BX34" s="482"/>
      <c r="BY34" s="482"/>
      <c r="BZ34" s="482"/>
      <c r="CA34" s="482"/>
      <c r="CB34" s="482"/>
      <c r="CC34" s="482"/>
      <c r="CD34" s="482"/>
      <c r="CE34" s="482"/>
      <c r="CF34" s="483"/>
      <c r="CG34" s="478"/>
      <c r="CH34" s="479"/>
      <c r="CI34" s="479"/>
      <c r="CJ34" s="479"/>
      <c r="CK34" s="479"/>
      <c r="CL34" s="479"/>
      <c r="CM34" s="479"/>
      <c r="CN34" s="479"/>
      <c r="CO34" s="479"/>
      <c r="CP34" s="479"/>
      <c r="CQ34" s="479"/>
      <c r="CR34" s="479"/>
      <c r="CS34" s="479"/>
      <c r="CT34" s="479"/>
      <c r="CU34" s="479"/>
      <c r="CV34" s="479"/>
      <c r="CW34" s="479"/>
      <c r="CX34" s="479"/>
      <c r="CY34" s="479"/>
      <c r="CZ34" s="479"/>
      <c r="DA34" s="479"/>
      <c r="DB34" s="479"/>
      <c r="DC34" s="479"/>
      <c r="DD34" s="480"/>
    </row>
    <row r="35" spans="1:108" ht="15" customHeight="1" x14ac:dyDescent="0.25">
      <c r="A35" s="6"/>
      <c r="B35" s="563" t="s">
        <v>549</v>
      </c>
      <c r="C35" s="563"/>
      <c r="D35" s="563"/>
      <c r="E35" s="563"/>
      <c r="F35" s="563"/>
      <c r="G35" s="563"/>
      <c r="H35" s="563"/>
      <c r="I35" s="563"/>
      <c r="J35" s="563"/>
      <c r="K35" s="563"/>
      <c r="L35" s="563"/>
      <c r="M35" s="563"/>
      <c r="N35" s="563"/>
      <c r="O35" s="563"/>
      <c r="P35" s="563"/>
      <c r="Q35" s="563"/>
      <c r="R35" s="563"/>
      <c r="S35" s="563"/>
      <c r="T35" s="563"/>
      <c r="U35" s="563"/>
      <c r="V35" s="563"/>
      <c r="W35" s="563"/>
      <c r="X35" s="563"/>
      <c r="Y35" s="563"/>
      <c r="Z35" s="563"/>
      <c r="AA35" s="563"/>
      <c r="AB35" s="563"/>
      <c r="AC35" s="563"/>
      <c r="AD35" s="563"/>
      <c r="AE35" s="563"/>
      <c r="AF35" s="563"/>
      <c r="AG35" s="563"/>
      <c r="AH35" s="563"/>
      <c r="AI35" s="563"/>
      <c r="AJ35" s="563"/>
      <c r="AK35" s="563"/>
      <c r="AL35" s="563"/>
      <c r="AM35" s="563"/>
      <c r="AN35" s="563"/>
      <c r="AO35" s="563"/>
      <c r="AP35" s="563"/>
      <c r="AQ35" s="563"/>
      <c r="AR35" s="563"/>
      <c r="AS35" s="563"/>
      <c r="AT35" s="563"/>
      <c r="AU35" s="563"/>
      <c r="AV35" s="563"/>
      <c r="AW35" s="563"/>
      <c r="AX35" s="563"/>
      <c r="AY35" s="563"/>
      <c r="AZ35" s="563"/>
      <c r="BA35" s="563"/>
      <c r="BB35" s="563"/>
      <c r="BC35" s="563"/>
      <c r="BD35" s="563"/>
      <c r="BE35" s="563"/>
      <c r="BF35" s="563"/>
      <c r="BG35" s="563"/>
      <c r="BH35" s="563"/>
      <c r="BI35" s="563"/>
      <c r="BJ35" s="563"/>
      <c r="BK35" s="563"/>
      <c r="BL35" s="564"/>
      <c r="BM35" s="494" t="s">
        <v>448</v>
      </c>
      <c r="BN35" s="495"/>
      <c r="BO35" s="495"/>
      <c r="BP35" s="495"/>
      <c r="BQ35" s="495"/>
      <c r="BR35" s="495"/>
      <c r="BS35" s="495"/>
      <c r="BT35" s="495"/>
      <c r="BU35" s="495"/>
      <c r="BV35" s="495"/>
      <c r="BW35" s="495"/>
      <c r="BX35" s="495"/>
      <c r="BY35" s="495"/>
      <c r="BZ35" s="495"/>
      <c r="CA35" s="495"/>
      <c r="CB35" s="495"/>
      <c r="CC35" s="495"/>
      <c r="CD35" s="495"/>
      <c r="CE35" s="495"/>
      <c r="CF35" s="496"/>
      <c r="CG35" s="567"/>
      <c r="CH35" s="500"/>
      <c r="CI35" s="500"/>
      <c r="CJ35" s="500"/>
      <c r="CK35" s="500"/>
      <c r="CL35" s="500"/>
      <c r="CM35" s="500"/>
      <c r="CN35" s="500"/>
      <c r="CO35" s="500"/>
      <c r="CP35" s="500"/>
      <c r="CQ35" s="500"/>
      <c r="CR35" s="500"/>
      <c r="CS35" s="500"/>
      <c r="CT35" s="500"/>
      <c r="CU35" s="500"/>
      <c r="CV35" s="500"/>
      <c r="CW35" s="500"/>
      <c r="CX35" s="500"/>
      <c r="CY35" s="500"/>
      <c r="CZ35" s="500"/>
      <c r="DA35" s="500"/>
      <c r="DB35" s="500"/>
      <c r="DC35" s="500"/>
      <c r="DD35" s="501"/>
    </row>
    <row r="36" spans="1:108" ht="15" customHeight="1" x14ac:dyDescent="0.25">
      <c r="A36" s="7"/>
      <c r="B36" s="565" t="s">
        <v>72</v>
      </c>
      <c r="C36" s="565"/>
      <c r="D36" s="565"/>
      <c r="E36" s="565"/>
      <c r="F36" s="565"/>
      <c r="G36" s="565"/>
      <c r="H36" s="565"/>
      <c r="I36" s="565"/>
      <c r="J36" s="565"/>
      <c r="K36" s="565"/>
      <c r="L36" s="565"/>
      <c r="M36" s="565"/>
      <c r="N36" s="565"/>
      <c r="O36" s="565"/>
      <c r="P36" s="565"/>
      <c r="Q36" s="565"/>
      <c r="R36" s="565"/>
      <c r="S36" s="565"/>
      <c r="T36" s="565"/>
      <c r="U36" s="565"/>
      <c r="V36" s="565"/>
      <c r="W36" s="565"/>
      <c r="X36" s="565"/>
      <c r="Y36" s="565"/>
      <c r="Z36" s="565"/>
      <c r="AA36" s="565"/>
      <c r="AB36" s="565"/>
      <c r="AC36" s="565"/>
      <c r="AD36" s="565"/>
      <c r="AE36" s="565"/>
      <c r="AF36" s="565"/>
      <c r="AG36" s="565"/>
      <c r="AH36" s="565"/>
      <c r="AI36" s="565"/>
      <c r="AJ36" s="565"/>
      <c r="AK36" s="565"/>
      <c r="AL36" s="565"/>
      <c r="AM36" s="565"/>
      <c r="AN36" s="565"/>
      <c r="AO36" s="565"/>
      <c r="AP36" s="565"/>
      <c r="AQ36" s="565"/>
      <c r="AR36" s="565"/>
      <c r="AS36" s="565"/>
      <c r="AT36" s="565"/>
      <c r="AU36" s="565"/>
      <c r="AV36" s="565"/>
      <c r="AW36" s="565"/>
      <c r="AX36" s="565"/>
      <c r="AY36" s="565"/>
      <c r="AZ36" s="565"/>
      <c r="BA36" s="565"/>
      <c r="BB36" s="565"/>
      <c r="BC36" s="565"/>
      <c r="BD36" s="565"/>
      <c r="BE36" s="565"/>
      <c r="BF36" s="565"/>
      <c r="BG36" s="565"/>
      <c r="BH36" s="565"/>
      <c r="BI36" s="565"/>
      <c r="BJ36" s="565"/>
      <c r="BK36" s="565"/>
      <c r="BL36" s="566"/>
      <c r="BM36" s="497"/>
      <c r="BN36" s="498"/>
      <c r="BO36" s="498"/>
      <c r="BP36" s="498"/>
      <c r="BQ36" s="498"/>
      <c r="BR36" s="498"/>
      <c r="BS36" s="498"/>
      <c r="BT36" s="498"/>
      <c r="BU36" s="498"/>
      <c r="BV36" s="498"/>
      <c r="BW36" s="498"/>
      <c r="BX36" s="498"/>
      <c r="BY36" s="498"/>
      <c r="BZ36" s="498"/>
      <c r="CA36" s="498"/>
      <c r="CB36" s="498"/>
      <c r="CC36" s="498"/>
      <c r="CD36" s="498"/>
      <c r="CE36" s="498"/>
      <c r="CF36" s="499"/>
      <c r="CG36" s="502"/>
      <c r="CH36" s="503"/>
      <c r="CI36" s="503"/>
      <c r="CJ36" s="503"/>
      <c r="CK36" s="503"/>
      <c r="CL36" s="503"/>
      <c r="CM36" s="503"/>
      <c r="CN36" s="503"/>
      <c r="CO36" s="503"/>
      <c r="CP36" s="503"/>
      <c r="CQ36" s="503"/>
      <c r="CR36" s="503"/>
      <c r="CS36" s="503"/>
      <c r="CT36" s="503"/>
      <c r="CU36" s="503"/>
      <c r="CV36" s="503"/>
      <c r="CW36" s="503"/>
      <c r="CX36" s="503"/>
      <c r="CY36" s="503"/>
      <c r="CZ36" s="503"/>
      <c r="DA36" s="503"/>
      <c r="DB36" s="503"/>
      <c r="DC36" s="503"/>
      <c r="DD36" s="504"/>
    </row>
    <row r="37" spans="1:108" ht="15" customHeight="1" x14ac:dyDescent="0.25">
      <c r="A37" s="8"/>
      <c r="B37" s="560" t="s">
        <v>550</v>
      </c>
      <c r="C37" s="560"/>
      <c r="D37" s="560"/>
      <c r="E37" s="560"/>
      <c r="F37" s="560"/>
      <c r="G37" s="560"/>
      <c r="H37" s="560"/>
      <c r="I37" s="560"/>
      <c r="J37" s="560"/>
      <c r="K37" s="560"/>
      <c r="L37" s="560"/>
      <c r="M37" s="560"/>
      <c r="N37" s="560"/>
      <c r="O37" s="560"/>
      <c r="P37" s="560"/>
      <c r="Q37" s="560"/>
      <c r="R37" s="560"/>
      <c r="S37" s="560"/>
      <c r="T37" s="560"/>
      <c r="U37" s="560"/>
      <c r="V37" s="560"/>
      <c r="W37" s="560"/>
      <c r="X37" s="560"/>
      <c r="Y37" s="560"/>
      <c r="Z37" s="560"/>
      <c r="AA37" s="560"/>
      <c r="AB37" s="560"/>
      <c r="AC37" s="560"/>
      <c r="AD37" s="560"/>
      <c r="AE37" s="560"/>
      <c r="AF37" s="560"/>
      <c r="AG37" s="560"/>
      <c r="AH37" s="560"/>
      <c r="AI37" s="560"/>
      <c r="AJ37" s="560"/>
      <c r="AK37" s="560"/>
      <c r="AL37" s="560"/>
      <c r="AM37" s="560"/>
      <c r="AN37" s="560"/>
      <c r="AO37" s="560"/>
      <c r="AP37" s="560"/>
      <c r="AQ37" s="560"/>
      <c r="AR37" s="560"/>
      <c r="AS37" s="560"/>
      <c r="AT37" s="560"/>
      <c r="AU37" s="560"/>
      <c r="AV37" s="560"/>
      <c r="AW37" s="560"/>
      <c r="AX37" s="560"/>
      <c r="AY37" s="560"/>
      <c r="AZ37" s="560"/>
      <c r="BA37" s="560"/>
      <c r="BB37" s="560"/>
      <c r="BC37" s="560"/>
      <c r="BD37" s="560"/>
      <c r="BE37" s="560"/>
      <c r="BF37" s="560"/>
      <c r="BG37" s="560"/>
      <c r="BH37" s="560"/>
      <c r="BI37" s="560"/>
      <c r="BJ37" s="560"/>
      <c r="BK37" s="560"/>
      <c r="BL37" s="561"/>
      <c r="BM37" s="481" t="s">
        <v>448</v>
      </c>
      <c r="BN37" s="482"/>
      <c r="BO37" s="482"/>
      <c r="BP37" s="482"/>
      <c r="BQ37" s="482"/>
      <c r="BR37" s="482"/>
      <c r="BS37" s="482"/>
      <c r="BT37" s="482"/>
      <c r="BU37" s="482"/>
      <c r="BV37" s="482"/>
      <c r="BW37" s="482"/>
      <c r="BX37" s="482"/>
      <c r="BY37" s="482"/>
      <c r="BZ37" s="482"/>
      <c r="CA37" s="482"/>
      <c r="CB37" s="482"/>
      <c r="CC37" s="482"/>
      <c r="CD37" s="482"/>
      <c r="CE37" s="482"/>
      <c r="CF37" s="483"/>
      <c r="CG37" s="478"/>
      <c r="CH37" s="479"/>
      <c r="CI37" s="479"/>
      <c r="CJ37" s="479"/>
      <c r="CK37" s="479"/>
      <c r="CL37" s="479"/>
      <c r="CM37" s="479"/>
      <c r="CN37" s="479"/>
      <c r="CO37" s="479"/>
      <c r="CP37" s="479"/>
      <c r="CQ37" s="479"/>
      <c r="CR37" s="479"/>
      <c r="CS37" s="479"/>
      <c r="CT37" s="479"/>
      <c r="CU37" s="479"/>
      <c r="CV37" s="479"/>
      <c r="CW37" s="479"/>
      <c r="CX37" s="479"/>
      <c r="CY37" s="479"/>
      <c r="CZ37" s="479"/>
      <c r="DA37" s="479"/>
      <c r="DB37" s="479"/>
      <c r="DC37" s="479"/>
      <c r="DD37" s="480"/>
    </row>
    <row r="38" spans="1:108" ht="15" customHeight="1" x14ac:dyDescent="0.25">
      <c r="A38" s="8"/>
      <c r="B38" s="560" t="s">
        <v>551</v>
      </c>
      <c r="C38" s="560"/>
      <c r="D38" s="560"/>
      <c r="E38" s="560"/>
      <c r="F38" s="560"/>
      <c r="G38" s="560"/>
      <c r="H38" s="560"/>
      <c r="I38" s="560"/>
      <c r="J38" s="560"/>
      <c r="K38" s="560"/>
      <c r="L38" s="560"/>
      <c r="M38" s="560"/>
      <c r="N38" s="560"/>
      <c r="O38" s="560"/>
      <c r="P38" s="560"/>
      <c r="Q38" s="560"/>
      <c r="R38" s="560"/>
      <c r="S38" s="560"/>
      <c r="T38" s="560"/>
      <c r="U38" s="560"/>
      <c r="V38" s="560"/>
      <c r="W38" s="560"/>
      <c r="X38" s="560"/>
      <c r="Y38" s="560"/>
      <c r="Z38" s="560"/>
      <c r="AA38" s="560"/>
      <c r="AB38" s="560"/>
      <c r="AC38" s="560"/>
      <c r="AD38" s="560"/>
      <c r="AE38" s="560"/>
      <c r="AF38" s="560"/>
      <c r="AG38" s="560"/>
      <c r="AH38" s="560"/>
      <c r="AI38" s="560"/>
      <c r="AJ38" s="560"/>
      <c r="AK38" s="560"/>
      <c r="AL38" s="560"/>
      <c r="AM38" s="560"/>
      <c r="AN38" s="560"/>
      <c r="AO38" s="560"/>
      <c r="AP38" s="560"/>
      <c r="AQ38" s="560"/>
      <c r="AR38" s="560"/>
      <c r="AS38" s="560"/>
      <c r="AT38" s="560"/>
      <c r="AU38" s="560"/>
      <c r="AV38" s="560"/>
      <c r="AW38" s="560"/>
      <c r="AX38" s="560"/>
      <c r="AY38" s="560"/>
      <c r="AZ38" s="560"/>
      <c r="BA38" s="560"/>
      <c r="BB38" s="560"/>
      <c r="BC38" s="560"/>
      <c r="BD38" s="560"/>
      <c r="BE38" s="560"/>
      <c r="BF38" s="560"/>
      <c r="BG38" s="560"/>
      <c r="BH38" s="560"/>
      <c r="BI38" s="560"/>
      <c r="BJ38" s="560"/>
      <c r="BK38" s="560"/>
      <c r="BL38" s="561"/>
      <c r="BM38" s="481" t="s">
        <v>552</v>
      </c>
      <c r="BN38" s="482"/>
      <c r="BO38" s="482"/>
      <c r="BP38" s="482"/>
      <c r="BQ38" s="482"/>
      <c r="BR38" s="482"/>
      <c r="BS38" s="482"/>
      <c r="BT38" s="482"/>
      <c r="BU38" s="482"/>
      <c r="BV38" s="482"/>
      <c r="BW38" s="482"/>
      <c r="BX38" s="482"/>
      <c r="BY38" s="482"/>
      <c r="BZ38" s="482"/>
      <c r="CA38" s="482"/>
      <c r="CB38" s="482"/>
      <c r="CC38" s="482"/>
      <c r="CD38" s="482"/>
      <c r="CE38" s="482"/>
      <c r="CF38" s="483"/>
      <c r="CG38" s="478"/>
      <c r="CH38" s="479"/>
      <c r="CI38" s="479"/>
      <c r="CJ38" s="479"/>
      <c r="CK38" s="479"/>
      <c r="CL38" s="479"/>
      <c r="CM38" s="479"/>
      <c r="CN38" s="479"/>
      <c r="CO38" s="479"/>
      <c r="CP38" s="479"/>
      <c r="CQ38" s="479"/>
      <c r="CR38" s="479"/>
      <c r="CS38" s="479"/>
      <c r="CT38" s="479"/>
      <c r="CU38" s="479"/>
      <c r="CV38" s="479"/>
      <c r="CW38" s="479"/>
      <c r="CX38" s="479"/>
      <c r="CY38" s="479"/>
      <c r="CZ38" s="479"/>
      <c r="DA38" s="479"/>
      <c r="DB38" s="479"/>
      <c r="DC38" s="479"/>
      <c r="DD38" s="480"/>
    </row>
    <row r="39" spans="1:108" ht="15" customHeight="1" x14ac:dyDescent="0.25">
      <c r="A39" s="8"/>
      <c r="B39" s="560" t="s">
        <v>553</v>
      </c>
      <c r="C39" s="560"/>
      <c r="D39" s="560"/>
      <c r="E39" s="560"/>
      <c r="F39" s="560"/>
      <c r="G39" s="560"/>
      <c r="H39" s="560"/>
      <c r="I39" s="560"/>
      <c r="J39" s="560"/>
      <c r="K39" s="560"/>
      <c r="L39" s="560"/>
      <c r="M39" s="560"/>
      <c r="N39" s="560"/>
      <c r="O39" s="560"/>
      <c r="P39" s="560"/>
      <c r="Q39" s="560"/>
      <c r="R39" s="560"/>
      <c r="S39" s="560"/>
      <c r="T39" s="560"/>
      <c r="U39" s="560"/>
      <c r="V39" s="560"/>
      <c r="W39" s="560"/>
      <c r="X39" s="560"/>
      <c r="Y39" s="560"/>
      <c r="Z39" s="560"/>
      <c r="AA39" s="560"/>
      <c r="AB39" s="560"/>
      <c r="AC39" s="560"/>
      <c r="AD39" s="560"/>
      <c r="AE39" s="560"/>
      <c r="AF39" s="560"/>
      <c r="AG39" s="560"/>
      <c r="AH39" s="560"/>
      <c r="AI39" s="560"/>
      <c r="AJ39" s="560"/>
      <c r="AK39" s="560"/>
      <c r="AL39" s="560"/>
      <c r="AM39" s="560"/>
      <c r="AN39" s="560"/>
      <c r="AO39" s="560"/>
      <c r="AP39" s="560"/>
      <c r="AQ39" s="560"/>
      <c r="AR39" s="560"/>
      <c r="AS39" s="560"/>
      <c r="AT39" s="560"/>
      <c r="AU39" s="560"/>
      <c r="AV39" s="560"/>
      <c r="AW39" s="560"/>
      <c r="AX39" s="560"/>
      <c r="AY39" s="560"/>
      <c r="AZ39" s="560"/>
      <c r="BA39" s="560"/>
      <c r="BB39" s="560"/>
      <c r="BC39" s="560"/>
      <c r="BD39" s="560"/>
      <c r="BE39" s="560"/>
      <c r="BF39" s="560"/>
      <c r="BG39" s="560"/>
      <c r="BH39" s="560"/>
      <c r="BI39" s="560"/>
      <c r="BJ39" s="560"/>
      <c r="BK39" s="560"/>
      <c r="BL39" s="561"/>
      <c r="BM39" s="481" t="s">
        <v>48</v>
      </c>
      <c r="BN39" s="482"/>
      <c r="BO39" s="482"/>
      <c r="BP39" s="482"/>
      <c r="BQ39" s="482"/>
      <c r="BR39" s="482"/>
      <c r="BS39" s="482"/>
      <c r="BT39" s="482"/>
      <c r="BU39" s="482"/>
      <c r="BV39" s="482"/>
      <c r="BW39" s="482"/>
      <c r="BX39" s="482"/>
      <c r="BY39" s="482"/>
      <c r="BZ39" s="482"/>
      <c r="CA39" s="482"/>
      <c r="CB39" s="482"/>
      <c r="CC39" s="482"/>
      <c r="CD39" s="482"/>
      <c r="CE39" s="482"/>
      <c r="CF39" s="483"/>
      <c r="CG39" s="478"/>
      <c r="CH39" s="479"/>
      <c r="CI39" s="479"/>
      <c r="CJ39" s="479"/>
      <c r="CK39" s="479"/>
      <c r="CL39" s="479"/>
      <c r="CM39" s="479"/>
      <c r="CN39" s="479"/>
      <c r="CO39" s="479"/>
      <c r="CP39" s="479"/>
      <c r="CQ39" s="479"/>
      <c r="CR39" s="479"/>
      <c r="CS39" s="479"/>
      <c r="CT39" s="479"/>
      <c r="CU39" s="479"/>
      <c r="CV39" s="479"/>
      <c r="CW39" s="479"/>
      <c r="CX39" s="479"/>
      <c r="CY39" s="479"/>
      <c r="CZ39" s="479"/>
      <c r="DA39" s="479"/>
      <c r="DB39" s="479"/>
      <c r="DC39" s="479"/>
      <c r="DD39" s="480"/>
    </row>
    <row r="40" spans="1:108" ht="15" customHeight="1" x14ac:dyDescent="0.25">
      <c r="A40" s="8"/>
      <c r="B40" s="560" t="s">
        <v>554</v>
      </c>
      <c r="C40" s="560"/>
      <c r="D40" s="560"/>
      <c r="E40" s="560"/>
      <c r="F40" s="560"/>
      <c r="G40" s="560"/>
      <c r="H40" s="560"/>
      <c r="I40" s="560"/>
      <c r="J40" s="560"/>
      <c r="K40" s="560"/>
      <c r="L40" s="560"/>
      <c r="M40" s="560"/>
      <c r="N40" s="560"/>
      <c r="O40" s="560"/>
      <c r="P40" s="560"/>
      <c r="Q40" s="560"/>
      <c r="R40" s="560"/>
      <c r="S40" s="560"/>
      <c r="T40" s="560"/>
      <c r="U40" s="560"/>
      <c r="V40" s="560"/>
      <c r="W40" s="560"/>
      <c r="X40" s="560"/>
      <c r="Y40" s="560"/>
      <c r="Z40" s="560"/>
      <c r="AA40" s="560"/>
      <c r="AB40" s="560"/>
      <c r="AC40" s="560"/>
      <c r="AD40" s="560"/>
      <c r="AE40" s="560"/>
      <c r="AF40" s="560"/>
      <c r="AG40" s="560"/>
      <c r="AH40" s="560"/>
      <c r="AI40" s="560"/>
      <c r="AJ40" s="560"/>
      <c r="AK40" s="560"/>
      <c r="AL40" s="560"/>
      <c r="AM40" s="560"/>
      <c r="AN40" s="560"/>
      <c r="AO40" s="560"/>
      <c r="AP40" s="560"/>
      <c r="AQ40" s="560"/>
      <c r="AR40" s="560"/>
      <c r="AS40" s="560"/>
      <c r="AT40" s="560"/>
      <c r="AU40" s="560"/>
      <c r="AV40" s="560"/>
      <c r="AW40" s="560"/>
      <c r="AX40" s="560"/>
      <c r="AY40" s="560"/>
      <c r="AZ40" s="560"/>
      <c r="BA40" s="560"/>
      <c r="BB40" s="560"/>
      <c r="BC40" s="560"/>
      <c r="BD40" s="560"/>
      <c r="BE40" s="560"/>
      <c r="BF40" s="560"/>
      <c r="BG40" s="560"/>
      <c r="BH40" s="560"/>
      <c r="BI40" s="560"/>
      <c r="BJ40" s="560"/>
      <c r="BK40" s="560"/>
      <c r="BL40" s="561"/>
      <c r="BM40" s="481" t="s">
        <v>555</v>
      </c>
      <c r="BN40" s="482"/>
      <c r="BO40" s="482"/>
      <c r="BP40" s="482"/>
      <c r="BQ40" s="482"/>
      <c r="BR40" s="482"/>
      <c r="BS40" s="482"/>
      <c r="BT40" s="482"/>
      <c r="BU40" s="482"/>
      <c r="BV40" s="482"/>
      <c r="BW40" s="482"/>
      <c r="BX40" s="482"/>
      <c r="BY40" s="482"/>
      <c r="BZ40" s="482"/>
      <c r="CA40" s="482"/>
      <c r="CB40" s="482"/>
      <c r="CC40" s="482"/>
      <c r="CD40" s="482"/>
      <c r="CE40" s="482"/>
      <c r="CF40" s="483"/>
      <c r="CG40" s="478"/>
      <c r="CH40" s="479"/>
      <c r="CI40" s="479"/>
      <c r="CJ40" s="479"/>
      <c r="CK40" s="479"/>
      <c r="CL40" s="479"/>
      <c r="CM40" s="479"/>
      <c r="CN40" s="479"/>
      <c r="CO40" s="479"/>
      <c r="CP40" s="479"/>
      <c r="CQ40" s="479"/>
      <c r="CR40" s="479"/>
      <c r="CS40" s="479"/>
      <c r="CT40" s="479"/>
      <c r="CU40" s="479"/>
      <c r="CV40" s="479"/>
      <c r="CW40" s="479"/>
      <c r="CX40" s="479"/>
      <c r="CY40" s="479"/>
      <c r="CZ40" s="479"/>
      <c r="DA40" s="479"/>
      <c r="DB40" s="479"/>
      <c r="DC40" s="479"/>
      <c r="DD40" s="480"/>
    </row>
    <row r="41" spans="1:108" ht="15" customHeight="1" x14ac:dyDescent="0.25">
      <c r="A41" s="8"/>
      <c r="B41" s="560" t="s">
        <v>556</v>
      </c>
      <c r="C41" s="560"/>
      <c r="D41" s="560"/>
      <c r="E41" s="560"/>
      <c r="F41" s="560"/>
      <c r="G41" s="560"/>
      <c r="H41" s="560"/>
      <c r="I41" s="560"/>
      <c r="J41" s="560"/>
      <c r="K41" s="560"/>
      <c r="L41" s="560"/>
      <c r="M41" s="560"/>
      <c r="N41" s="560"/>
      <c r="O41" s="560"/>
      <c r="P41" s="560"/>
      <c r="Q41" s="560"/>
      <c r="R41" s="560"/>
      <c r="S41" s="560"/>
      <c r="T41" s="560"/>
      <c r="U41" s="560"/>
      <c r="V41" s="560"/>
      <c r="W41" s="560"/>
      <c r="X41" s="560"/>
      <c r="Y41" s="560"/>
      <c r="Z41" s="560"/>
      <c r="AA41" s="560"/>
      <c r="AB41" s="560"/>
      <c r="AC41" s="560"/>
      <c r="AD41" s="560"/>
      <c r="AE41" s="560"/>
      <c r="AF41" s="560"/>
      <c r="AG41" s="560"/>
      <c r="AH41" s="560"/>
      <c r="AI41" s="560"/>
      <c r="AJ41" s="560"/>
      <c r="AK41" s="560"/>
      <c r="AL41" s="560"/>
      <c r="AM41" s="560"/>
      <c r="AN41" s="560"/>
      <c r="AO41" s="560"/>
      <c r="AP41" s="560"/>
      <c r="AQ41" s="560"/>
      <c r="AR41" s="560"/>
      <c r="AS41" s="560"/>
      <c r="AT41" s="560"/>
      <c r="AU41" s="560"/>
      <c r="AV41" s="560"/>
      <c r="AW41" s="560"/>
      <c r="AX41" s="560"/>
      <c r="AY41" s="560"/>
      <c r="AZ41" s="560"/>
      <c r="BA41" s="560"/>
      <c r="BB41" s="560"/>
      <c r="BC41" s="560"/>
      <c r="BD41" s="560"/>
      <c r="BE41" s="560"/>
      <c r="BF41" s="560"/>
      <c r="BG41" s="560"/>
      <c r="BH41" s="560"/>
      <c r="BI41" s="560"/>
      <c r="BJ41" s="560"/>
      <c r="BK41" s="560"/>
      <c r="BL41" s="561"/>
      <c r="BM41" s="481" t="s">
        <v>557</v>
      </c>
      <c r="BN41" s="482"/>
      <c r="BO41" s="482"/>
      <c r="BP41" s="482"/>
      <c r="BQ41" s="482"/>
      <c r="BR41" s="482"/>
      <c r="BS41" s="482"/>
      <c r="BT41" s="482"/>
      <c r="BU41" s="482"/>
      <c r="BV41" s="482"/>
      <c r="BW41" s="482"/>
      <c r="BX41" s="482"/>
      <c r="BY41" s="482"/>
      <c r="BZ41" s="482"/>
      <c r="CA41" s="482"/>
      <c r="CB41" s="482"/>
      <c r="CC41" s="482"/>
      <c r="CD41" s="482"/>
      <c r="CE41" s="482"/>
      <c r="CF41" s="483"/>
      <c r="CG41" s="478"/>
      <c r="CH41" s="479"/>
      <c r="CI41" s="479"/>
      <c r="CJ41" s="479"/>
      <c r="CK41" s="479"/>
      <c r="CL41" s="479"/>
      <c r="CM41" s="479"/>
      <c r="CN41" s="479"/>
      <c r="CO41" s="479"/>
      <c r="CP41" s="479"/>
      <c r="CQ41" s="479"/>
      <c r="CR41" s="479"/>
      <c r="CS41" s="479"/>
      <c r="CT41" s="479"/>
      <c r="CU41" s="479"/>
      <c r="CV41" s="479"/>
      <c r="CW41" s="479"/>
      <c r="CX41" s="479"/>
      <c r="CY41" s="479"/>
      <c r="CZ41" s="479"/>
      <c r="DA41" s="479"/>
      <c r="DB41" s="479"/>
      <c r="DC41" s="479"/>
      <c r="DD41" s="480"/>
    </row>
    <row r="42" spans="1:108" ht="28.5" customHeight="1" x14ac:dyDescent="0.25">
      <c r="A42" s="6"/>
      <c r="B42" s="563" t="s">
        <v>558</v>
      </c>
      <c r="C42" s="563"/>
      <c r="D42" s="563"/>
      <c r="E42" s="563"/>
      <c r="F42" s="563"/>
      <c r="G42" s="563"/>
      <c r="H42" s="563"/>
      <c r="I42" s="563"/>
      <c r="J42" s="563"/>
      <c r="K42" s="563"/>
      <c r="L42" s="563"/>
      <c r="M42" s="563"/>
      <c r="N42" s="563"/>
      <c r="O42" s="563"/>
      <c r="P42" s="563"/>
      <c r="Q42" s="563"/>
      <c r="R42" s="563"/>
      <c r="S42" s="563"/>
      <c r="T42" s="563"/>
      <c r="U42" s="563"/>
      <c r="V42" s="563"/>
      <c r="W42" s="563"/>
      <c r="X42" s="563"/>
      <c r="Y42" s="563"/>
      <c r="Z42" s="563"/>
      <c r="AA42" s="563"/>
      <c r="AB42" s="563"/>
      <c r="AC42" s="563"/>
      <c r="AD42" s="563"/>
      <c r="AE42" s="563"/>
      <c r="AF42" s="563"/>
      <c r="AG42" s="563"/>
      <c r="AH42" s="563"/>
      <c r="AI42" s="563"/>
      <c r="AJ42" s="563"/>
      <c r="AK42" s="563"/>
      <c r="AL42" s="563"/>
      <c r="AM42" s="563"/>
      <c r="AN42" s="563"/>
      <c r="AO42" s="563"/>
      <c r="AP42" s="563"/>
      <c r="AQ42" s="563"/>
      <c r="AR42" s="563"/>
      <c r="AS42" s="563"/>
      <c r="AT42" s="563"/>
      <c r="AU42" s="563"/>
      <c r="AV42" s="563"/>
      <c r="AW42" s="563"/>
      <c r="AX42" s="563"/>
      <c r="AY42" s="563"/>
      <c r="AZ42" s="563"/>
      <c r="BA42" s="563"/>
      <c r="BB42" s="563"/>
      <c r="BC42" s="563"/>
      <c r="BD42" s="563"/>
      <c r="BE42" s="563"/>
      <c r="BF42" s="563"/>
      <c r="BG42" s="563"/>
      <c r="BH42" s="563"/>
      <c r="BI42" s="563"/>
      <c r="BJ42" s="563"/>
      <c r="BK42" s="563"/>
      <c r="BL42" s="564"/>
      <c r="BM42" s="494" t="s">
        <v>555</v>
      </c>
      <c r="BN42" s="495"/>
      <c r="BO42" s="495"/>
      <c r="BP42" s="495"/>
      <c r="BQ42" s="495"/>
      <c r="BR42" s="495"/>
      <c r="BS42" s="495"/>
      <c r="BT42" s="495"/>
      <c r="BU42" s="495"/>
      <c r="BV42" s="495"/>
      <c r="BW42" s="495"/>
      <c r="BX42" s="495"/>
      <c r="BY42" s="495"/>
      <c r="BZ42" s="495"/>
      <c r="CA42" s="495"/>
      <c r="CB42" s="495"/>
      <c r="CC42" s="495"/>
      <c r="CD42" s="495"/>
      <c r="CE42" s="495"/>
      <c r="CF42" s="496"/>
      <c r="CG42" s="567"/>
      <c r="CH42" s="500"/>
      <c r="CI42" s="500"/>
      <c r="CJ42" s="500"/>
      <c r="CK42" s="500"/>
      <c r="CL42" s="500"/>
      <c r="CM42" s="500"/>
      <c r="CN42" s="500"/>
      <c r="CO42" s="500"/>
      <c r="CP42" s="500"/>
      <c r="CQ42" s="500"/>
      <c r="CR42" s="500"/>
      <c r="CS42" s="500"/>
      <c r="CT42" s="500"/>
      <c r="CU42" s="500"/>
      <c r="CV42" s="500"/>
      <c r="CW42" s="500"/>
      <c r="CX42" s="500"/>
      <c r="CY42" s="500"/>
      <c r="CZ42" s="500"/>
      <c r="DA42" s="500"/>
      <c r="DB42" s="500"/>
      <c r="DC42" s="500"/>
      <c r="DD42" s="501"/>
    </row>
    <row r="43" spans="1:108" ht="15" customHeight="1" x14ac:dyDescent="0.25">
      <c r="A43" s="7"/>
      <c r="B43" s="565" t="s">
        <v>72</v>
      </c>
      <c r="C43" s="565"/>
      <c r="D43" s="565"/>
      <c r="E43" s="565"/>
      <c r="F43" s="565"/>
      <c r="G43" s="565"/>
      <c r="H43" s="565"/>
      <c r="I43" s="565"/>
      <c r="J43" s="565"/>
      <c r="K43" s="565"/>
      <c r="L43" s="565"/>
      <c r="M43" s="565"/>
      <c r="N43" s="565"/>
      <c r="O43" s="565"/>
      <c r="P43" s="565"/>
      <c r="Q43" s="565"/>
      <c r="R43" s="565"/>
      <c r="S43" s="565"/>
      <c r="T43" s="565"/>
      <c r="U43" s="565"/>
      <c r="V43" s="565"/>
      <c r="W43" s="565"/>
      <c r="X43" s="565"/>
      <c r="Y43" s="565"/>
      <c r="Z43" s="565"/>
      <c r="AA43" s="565"/>
      <c r="AB43" s="565"/>
      <c r="AC43" s="565"/>
      <c r="AD43" s="565"/>
      <c r="AE43" s="565"/>
      <c r="AF43" s="565"/>
      <c r="AG43" s="565"/>
      <c r="AH43" s="565"/>
      <c r="AI43" s="565"/>
      <c r="AJ43" s="565"/>
      <c r="AK43" s="565"/>
      <c r="AL43" s="565"/>
      <c r="AM43" s="565"/>
      <c r="AN43" s="565"/>
      <c r="AO43" s="565"/>
      <c r="AP43" s="565"/>
      <c r="AQ43" s="565"/>
      <c r="AR43" s="565"/>
      <c r="AS43" s="565"/>
      <c r="AT43" s="565"/>
      <c r="AU43" s="565"/>
      <c r="AV43" s="565"/>
      <c r="AW43" s="565"/>
      <c r="AX43" s="565"/>
      <c r="AY43" s="565"/>
      <c r="AZ43" s="565"/>
      <c r="BA43" s="565"/>
      <c r="BB43" s="565"/>
      <c r="BC43" s="565"/>
      <c r="BD43" s="565"/>
      <c r="BE43" s="565"/>
      <c r="BF43" s="565"/>
      <c r="BG43" s="565"/>
      <c r="BH43" s="565"/>
      <c r="BI43" s="565"/>
      <c r="BJ43" s="565"/>
      <c r="BK43" s="565"/>
      <c r="BL43" s="566"/>
      <c r="BM43" s="497"/>
      <c r="BN43" s="498"/>
      <c r="BO43" s="498"/>
      <c r="BP43" s="498"/>
      <c r="BQ43" s="498"/>
      <c r="BR43" s="498"/>
      <c r="BS43" s="498"/>
      <c r="BT43" s="498"/>
      <c r="BU43" s="498"/>
      <c r="BV43" s="498"/>
      <c r="BW43" s="498"/>
      <c r="BX43" s="498"/>
      <c r="BY43" s="498"/>
      <c r="BZ43" s="498"/>
      <c r="CA43" s="498"/>
      <c r="CB43" s="498"/>
      <c r="CC43" s="498"/>
      <c r="CD43" s="498"/>
      <c r="CE43" s="498"/>
      <c r="CF43" s="499"/>
      <c r="CG43" s="502"/>
      <c r="CH43" s="503"/>
      <c r="CI43" s="503"/>
      <c r="CJ43" s="503"/>
      <c r="CK43" s="503"/>
      <c r="CL43" s="503"/>
      <c r="CM43" s="503"/>
      <c r="CN43" s="503"/>
      <c r="CO43" s="503"/>
      <c r="CP43" s="503"/>
      <c r="CQ43" s="503"/>
      <c r="CR43" s="503"/>
      <c r="CS43" s="503"/>
      <c r="CT43" s="503"/>
      <c r="CU43" s="503"/>
      <c r="CV43" s="503"/>
      <c r="CW43" s="503"/>
      <c r="CX43" s="503"/>
      <c r="CY43" s="503"/>
      <c r="CZ43" s="503"/>
      <c r="DA43" s="503"/>
      <c r="DB43" s="503"/>
      <c r="DC43" s="503"/>
      <c r="DD43" s="504"/>
    </row>
    <row r="44" spans="1:108" ht="15" customHeight="1" x14ac:dyDescent="0.25">
      <c r="A44" s="8"/>
      <c r="B44" s="560" t="s">
        <v>559</v>
      </c>
      <c r="C44" s="560"/>
      <c r="D44" s="560"/>
      <c r="E44" s="560"/>
      <c r="F44" s="560"/>
      <c r="G44" s="560"/>
      <c r="H44" s="560"/>
      <c r="I44" s="560"/>
      <c r="J44" s="560"/>
      <c r="K44" s="560"/>
      <c r="L44" s="560"/>
      <c r="M44" s="560"/>
      <c r="N44" s="560"/>
      <c r="O44" s="560"/>
      <c r="P44" s="560"/>
      <c r="Q44" s="560"/>
      <c r="R44" s="560"/>
      <c r="S44" s="560"/>
      <c r="T44" s="560"/>
      <c r="U44" s="560"/>
      <c r="V44" s="560"/>
      <c r="W44" s="560"/>
      <c r="X44" s="560"/>
      <c r="Y44" s="560"/>
      <c r="Z44" s="560"/>
      <c r="AA44" s="560"/>
      <c r="AB44" s="560"/>
      <c r="AC44" s="560"/>
      <c r="AD44" s="560"/>
      <c r="AE44" s="560"/>
      <c r="AF44" s="560"/>
      <c r="AG44" s="560"/>
      <c r="AH44" s="560"/>
      <c r="AI44" s="560"/>
      <c r="AJ44" s="560"/>
      <c r="AK44" s="560"/>
      <c r="AL44" s="560"/>
      <c r="AM44" s="560"/>
      <c r="AN44" s="560"/>
      <c r="AO44" s="560"/>
      <c r="AP44" s="560"/>
      <c r="AQ44" s="560"/>
      <c r="AR44" s="560"/>
      <c r="AS44" s="560"/>
      <c r="AT44" s="560"/>
      <c r="AU44" s="560"/>
      <c r="AV44" s="560"/>
      <c r="AW44" s="560"/>
      <c r="AX44" s="560"/>
      <c r="AY44" s="560"/>
      <c r="AZ44" s="560"/>
      <c r="BA44" s="560"/>
      <c r="BB44" s="560"/>
      <c r="BC44" s="560"/>
      <c r="BD44" s="560"/>
      <c r="BE44" s="560"/>
      <c r="BF44" s="560"/>
      <c r="BG44" s="560"/>
      <c r="BH44" s="560"/>
      <c r="BI44" s="560"/>
      <c r="BJ44" s="560"/>
      <c r="BK44" s="560"/>
      <c r="BL44" s="561"/>
      <c r="BM44" s="481" t="s">
        <v>555</v>
      </c>
      <c r="BN44" s="482"/>
      <c r="BO44" s="482"/>
      <c r="BP44" s="482"/>
      <c r="BQ44" s="482"/>
      <c r="BR44" s="482"/>
      <c r="BS44" s="482"/>
      <c r="BT44" s="482"/>
      <c r="BU44" s="482"/>
      <c r="BV44" s="482"/>
      <c r="BW44" s="482"/>
      <c r="BX44" s="482"/>
      <c r="BY44" s="482"/>
      <c r="BZ44" s="482"/>
      <c r="CA44" s="482"/>
      <c r="CB44" s="482"/>
      <c r="CC44" s="482"/>
      <c r="CD44" s="482"/>
      <c r="CE44" s="482"/>
      <c r="CF44" s="483"/>
      <c r="CG44" s="478"/>
      <c r="CH44" s="479"/>
      <c r="CI44" s="479"/>
      <c r="CJ44" s="479"/>
      <c r="CK44" s="479"/>
      <c r="CL44" s="479"/>
      <c r="CM44" s="479"/>
      <c r="CN44" s="479"/>
      <c r="CO44" s="479"/>
      <c r="CP44" s="479"/>
      <c r="CQ44" s="479"/>
      <c r="CR44" s="479"/>
      <c r="CS44" s="479"/>
      <c r="CT44" s="479"/>
      <c r="CU44" s="479"/>
      <c r="CV44" s="479"/>
      <c r="CW44" s="479"/>
      <c r="CX44" s="479"/>
      <c r="CY44" s="479"/>
      <c r="CZ44" s="479"/>
      <c r="DA44" s="479"/>
      <c r="DB44" s="479"/>
      <c r="DC44" s="479"/>
      <c r="DD44" s="480"/>
    </row>
    <row r="45" spans="1:108" ht="15" customHeight="1" x14ac:dyDescent="0.25">
      <c r="A45" s="8"/>
      <c r="B45" s="560" t="s">
        <v>533</v>
      </c>
      <c r="C45" s="560"/>
      <c r="D45" s="560"/>
      <c r="E45" s="560"/>
      <c r="F45" s="560"/>
      <c r="G45" s="560"/>
      <c r="H45" s="560"/>
      <c r="I45" s="560"/>
      <c r="J45" s="560"/>
      <c r="K45" s="560"/>
      <c r="L45" s="560"/>
      <c r="M45" s="560"/>
      <c r="N45" s="560"/>
      <c r="O45" s="560"/>
      <c r="P45" s="560"/>
      <c r="Q45" s="560"/>
      <c r="R45" s="560"/>
      <c r="S45" s="560"/>
      <c r="T45" s="560"/>
      <c r="U45" s="560"/>
      <c r="V45" s="560"/>
      <c r="W45" s="560"/>
      <c r="X45" s="560"/>
      <c r="Y45" s="560"/>
      <c r="Z45" s="560"/>
      <c r="AA45" s="560"/>
      <c r="AB45" s="560"/>
      <c r="AC45" s="560"/>
      <c r="AD45" s="560"/>
      <c r="AE45" s="560"/>
      <c r="AF45" s="560"/>
      <c r="AG45" s="560"/>
      <c r="AH45" s="560"/>
      <c r="AI45" s="560"/>
      <c r="AJ45" s="560"/>
      <c r="AK45" s="560"/>
      <c r="AL45" s="560"/>
      <c r="AM45" s="560"/>
      <c r="AN45" s="560"/>
      <c r="AO45" s="560"/>
      <c r="AP45" s="560"/>
      <c r="AQ45" s="560"/>
      <c r="AR45" s="560"/>
      <c r="AS45" s="560"/>
      <c r="AT45" s="560"/>
      <c r="AU45" s="560"/>
      <c r="AV45" s="560"/>
      <c r="AW45" s="560"/>
      <c r="AX45" s="560"/>
      <c r="AY45" s="560"/>
      <c r="AZ45" s="560"/>
      <c r="BA45" s="560"/>
      <c r="BB45" s="560"/>
      <c r="BC45" s="560"/>
      <c r="BD45" s="560"/>
      <c r="BE45" s="560"/>
      <c r="BF45" s="560"/>
      <c r="BG45" s="560"/>
      <c r="BH45" s="560"/>
      <c r="BI45" s="560"/>
      <c r="BJ45" s="560"/>
      <c r="BK45" s="560"/>
      <c r="BL45" s="561"/>
      <c r="BM45" s="481" t="s">
        <v>555</v>
      </c>
      <c r="BN45" s="482"/>
      <c r="BO45" s="482"/>
      <c r="BP45" s="482"/>
      <c r="BQ45" s="482"/>
      <c r="BR45" s="482"/>
      <c r="BS45" s="482"/>
      <c r="BT45" s="482"/>
      <c r="BU45" s="482"/>
      <c r="BV45" s="482"/>
      <c r="BW45" s="482"/>
      <c r="BX45" s="482"/>
      <c r="BY45" s="482"/>
      <c r="BZ45" s="482"/>
      <c r="CA45" s="482"/>
      <c r="CB45" s="482"/>
      <c r="CC45" s="482"/>
      <c r="CD45" s="482"/>
      <c r="CE45" s="482"/>
      <c r="CF45" s="483"/>
      <c r="CG45" s="478"/>
      <c r="CH45" s="479"/>
      <c r="CI45" s="479"/>
      <c r="CJ45" s="479"/>
      <c r="CK45" s="479"/>
      <c r="CL45" s="479"/>
      <c r="CM45" s="479"/>
      <c r="CN45" s="479"/>
      <c r="CO45" s="479"/>
      <c r="CP45" s="479"/>
      <c r="CQ45" s="479"/>
      <c r="CR45" s="479"/>
      <c r="CS45" s="479"/>
      <c r="CT45" s="479"/>
      <c r="CU45" s="479"/>
      <c r="CV45" s="479"/>
      <c r="CW45" s="479"/>
      <c r="CX45" s="479"/>
      <c r="CY45" s="479"/>
      <c r="CZ45" s="479"/>
      <c r="DA45" s="479"/>
      <c r="DB45" s="479"/>
      <c r="DC45" s="479"/>
      <c r="DD45" s="480"/>
    </row>
    <row r="46" spans="1:108" ht="15" customHeight="1" x14ac:dyDescent="0.25">
      <c r="A46" s="8"/>
      <c r="B46" s="560" t="s">
        <v>534</v>
      </c>
      <c r="C46" s="560"/>
      <c r="D46" s="560"/>
      <c r="E46" s="560"/>
      <c r="F46" s="560"/>
      <c r="G46" s="560"/>
      <c r="H46" s="560"/>
      <c r="I46" s="560"/>
      <c r="J46" s="560"/>
      <c r="K46" s="560"/>
      <c r="L46" s="560"/>
      <c r="M46" s="560"/>
      <c r="N46" s="560"/>
      <c r="O46" s="560"/>
      <c r="P46" s="560"/>
      <c r="Q46" s="560"/>
      <c r="R46" s="560"/>
      <c r="S46" s="560"/>
      <c r="T46" s="560"/>
      <c r="U46" s="560"/>
      <c r="V46" s="560"/>
      <c r="W46" s="560"/>
      <c r="X46" s="560"/>
      <c r="Y46" s="560"/>
      <c r="Z46" s="560"/>
      <c r="AA46" s="560"/>
      <c r="AB46" s="560"/>
      <c r="AC46" s="560"/>
      <c r="AD46" s="560"/>
      <c r="AE46" s="560"/>
      <c r="AF46" s="560"/>
      <c r="AG46" s="560"/>
      <c r="AH46" s="560"/>
      <c r="AI46" s="560"/>
      <c r="AJ46" s="560"/>
      <c r="AK46" s="560"/>
      <c r="AL46" s="560"/>
      <c r="AM46" s="560"/>
      <c r="AN46" s="560"/>
      <c r="AO46" s="560"/>
      <c r="AP46" s="560"/>
      <c r="AQ46" s="560"/>
      <c r="AR46" s="560"/>
      <c r="AS46" s="560"/>
      <c r="AT46" s="560"/>
      <c r="AU46" s="560"/>
      <c r="AV46" s="560"/>
      <c r="AW46" s="560"/>
      <c r="AX46" s="560"/>
      <c r="AY46" s="560"/>
      <c r="AZ46" s="560"/>
      <c r="BA46" s="560"/>
      <c r="BB46" s="560"/>
      <c r="BC46" s="560"/>
      <c r="BD46" s="560"/>
      <c r="BE46" s="560"/>
      <c r="BF46" s="560"/>
      <c r="BG46" s="560"/>
      <c r="BH46" s="560"/>
      <c r="BI46" s="560"/>
      <c r="BJ46" s="560"/>
      <c r="BK46" s="560"/>
      <c r="BL46" s="561"/>
      <c r="BM46" s="481" t="s">
        <v>555</v>
      </c>
      <c r="BN46" s="482"/>
      <c r="BO46" s="482"/>
      <c r="BP46" s="482"/>
      <c r="BQ46" s="482"/>
      <c r="BR46" s="482"/>
      <c r="BS46" s="482"/>
      <c r="BT46" s="482"/>
      <c r="BU46" s="482"/>
      <c r="BV46" s="482"/>
      <c r="BW46" s="482"/>
      <c r="BX46" s="482"/>
      <c r="BY46" s="482"/>
      <c r="BZ46" s="482"/>
      <c r="CA46" s="482"/>
      <c r="CB46" s="482"/>
      <c r="CC46" s="482"/>
      <c r="CD46" s="482"/>
      <c r="CE46" s="482"/>
      <c r="CF46" s="483"/>
      <c r="CG46" s="478"/>
      <c r="CH46" s="479"/>
      <c r="CI46" s="479"/>
      <c r="CJ46" s="479"/>
      <c r="CK46" s="479"/>
      <c r="CL46" s="479"/>
      <c r="CM46" s="479"/>
      <c r="CN46" s="479"/>
      <c r="CO46" s="479"/>
      <c r="CP46" s="479"/>
      <c r="CQ46" s="479"/>
      <c r="CR46" s="479"/>
      <c r="CS46" s="479"/>
      <c r="CT46" s="479"/>
      <c r="CU46" s="479"/>
      <c r="CV46" s="479"/>
      <c r="CW46" s="479"/>
      <c r="CX46" s="479"/>
      <c r="CY46" s="479"/>
      <c r="CZ46" s="479"/>
      <c r="DA46" s="479"/>
      <c r="DB46" s="479"/>
      <c r="DC46" s="479"/>
      <c r="DD46" s="480"/>
    </row>
    <row r="47" spans="1:108" ht="28.5" customHeight="1" x14ac:dyDescent="0.25">
      <c r="A47" s="8"/>
      <c r="B47" s="560" t="s">
        <v>560</v>
      </c>
      <c r="C47" s="560"/>
      <c r="D47" s="560"/>
      <c r="E47" s="560"/>
      <c r="F47" s="560"/>
      <c r="G47" s="560"/>
      <c r="H47" s="560"/>
      <c r="I47" s="560"/>
      <c r="J47" s="560"/>
      <c r="K47" s="560"/>
      <c r="L47" s="560"/>
      <c r="M47" s="560"/>
      <c r="N47" s="560"/>
      <c r="O47" s="560"/>
      <c r="P47" s="560"/>
      <c r="Q47" s="560"/>
      <c r="R47" s="560"/>
      <c r="S47" s="560"/>
      <c r="T47" s="560"/>
      <c r="U47" s="560"/>
      <c r="V47" s="560"/>
      <c r="W47" s="560"/>
      <c r="X47" s="560"/>
      <c r="Y47" s="560"/>
      <c r="Z47" s="560"/>
      <c r="AA47" s="560"/>
      <c r="AB47" s="560"/>
      <c r="AC47" s="560"/>
      <c r="AD47" s="560"/>
      <c r="AE47" s="560"/>
      <c r="AF47" s="560"/>
      <c r="AG47" s="560"/>
      <c r="AH47" s="560"/>
      <c r="AI47" s="560"/>
      <c r="AJ47" s="560"/>
      <c r="AK47" s="560"/>
      <c r="AL47" s="560"/>
      <c r="AM47" s="560"/>
      <c r="AN47" s="560"/>
      <c r="AO47" s="560"/>
      <c r="AP47" s="560"/>
      <c r="AQ47" s="560"/>
      <c r="AR47" s="560"/>
      <c r="AS47" s="560"/>
      <c r="AT47" s="560"/>
      <c r="AU47" s="560"/>
      <c r="AV47" s="560"/>
      <c r="AW47" s="560"/>
      <c r="AX47" s="560"/>
      <c r="AY47" s="560"/>
      <c r="AZ47" s="560"/>
      <c r="BA47" s="560"/>
      <c r="BB47" s="560"/>
      <c r="BC47" s="560"/>
      <c r="BD47" s="560"/>
      <c r="BE47" s="560"/>
      <c r="BF47" s="560"/>
      <c r="BG47" s="560"/>
      <c r="BH47" s="560"/>
      <c r="BI47" s="560"/>
      <c r="BJ47" s="560"/>
      <c r="BK47" s="560"/>
      <c r="BL47" s="561"/>
      <c r="BM47" s="488" t="s">
        <v>555</v>
      </c>
      <c r="BN47" s="489"/>
      <c r="BO47" s="489"/>
      <c r="BP47" s="489"/>
      <c r="BQ47" s="489"/>
      <c r="BR47" s="489"/>
      <c r="BS47" s="489"/>
      <c r="BT47" s="489"/>
      <c r="BU47" s="489"/>
      <c r="BV47" s="489"/>
      <c r="BW47" s="489"/>
      <c r="BX47" s="489"/>
      <c r="BY47" s="489"/>
      <c r="BZ47" s="489"/>
      <c r="CA47" s="489"/>
      <c r="CB47" s="489"/>
      <c r="CC47" s="489"/>
      <c r="CD47" s="489"/>
      <c r="CE47" s="489"/>
      <c r="CF47" s="490"/>
      <c r="CG47" s="491"/>
      <c r="CH47" s="492"/>
      <c r="CI47" s="492"/>
      <c r="CJ47" s="492"/>
      <c r="CK47" s="492"/>
      <c r="CL47" s="492"/>
      <c r="CM47" s="492"/>
      <c r="CN47" s="492"/>
      <c r="CO47" s="492"/>
      <c r="CP47" s="492"/>
      <c r="CQ47" s="492"/>
      <c r="CR47" s="492"/>
      <c r="CS47" s="492"/>
      <c r="CT47" s="492"/>
      <c r="CU47" s="492"/>
      <c r="CV47" s="492"/>
      <c r="CW47" s="492"/>
      <c r="CX47" s="492"/>
      <c r="CY47" s="492"/>
      <c r="CZ47" s="492"/>
      <c r="DA47" s="492"/>
      <c r="DB47" s="492"/>
      <c r="DC47" s="492"/>
      <c r="DD47" s="493"/>
    </row>
    <row r="48" spans="1:108" ht="30" customHeight="1" x14ac:dyDescent="0.25">
      <c r="A48" s="491" t="s">
        <v>527</v>
      </c>
      <c r="B48" s="492"/>
      <c r="C48" s="492"/>
      <c r="D48" s="492"/>
      <c r="E48" s="492"/>
      <c r="F48" s="492"/>
      <c r="G48" s="492"/>
      <c r="H48" s="492"/>
      <c r="I48" s="492"/>
      <c r="J48" s="492"/>
      <c r="K48" s="492"/>
      <c r="L48" s="492"/>
      <c r="M48" s="492"/>
      <c r="N48" s="492"/>
      <c r="O48" s="492"/>
      <c r="P48" s="492"/>
      <c r="Q48" s="492"/>
      <c r="R48" s="492"/>
      <c r="S48" s="492"/>
      <c r="T48" s="492"/>
      <c r="U48" s="492"/>
      <c r="V48" s="492"/>
      <c r="W48" s="492"/>
      <c r="X48" s="492"/>
      <c r="Y48" s="492"/>
      <c r="Z48" s="492"/>
      <c r="AA48" s="492"/>
      <c r="AB48" s="492"/>
      <c r="AC48" s="492"/>
      <c r="AD48" s="492"/>
      <c r="AE48" s="492"/>
      <c r="AF48" s="492"/>
      <c r="AG48" s="492"/>
      <c r="AH48" s="492"/>
      <c r="AI48" s="492"/>
      <c r="AJ48" s="492"/>
      <c r="AK48" s="492"/>
      <c r="AL48" s="492"/>
      <c r="AM48" s="492"/>
      <c r="AN48" s="492"/>
      <c r="AO48" s="492"/>
      <c r="AP48" s="492"/>
      <c r="AQ48" s="492"/>
      <c r="AR48" s="492"/>
      <c r="AS48" s="492"/>
      <c r="AT48" s="492"/>
      <c r="AU48" s="492"/>
      <c r="AV48" s="492"/>
      <c r="AW48" s="492"/>
      <c r="AX48" s="492"/>
      <c r="AY48" s="492"/>
      <c r="AZ48" s="492"/>
      <c r="BA48" s="492"/>
      <c r="BB48" s="492"/>
      <c r="BC48" s="492"/>
      <c r="BD48" s="492"/>
      <c r="BE48" s="492"/>
      <c r="BF48" s="492"/>
      <c r="BG48" s="492"/>
      <c r="BH48" s="492"/>
      <c r="BI48" s="492"/>
      <c r="BJ48" s="492"/>
      <c r="BK48" s="492"/>
      <c r="BL48" s="493"/>
      <c r="BM48" s="488" t="s">
        <v>21</v>
      </c>
      <c r="BN48" s="489"/>
      <c r="BO48" s="489"/>
      <c r="BP48" s="489"/>
      <c r="BQ48" s="489"/>
      <c r="BR48" s="489"/>
      <c r="BS48" s="489"/>
      <c r="BT48" s="489"/>
      <c r="BU48" s="489"/>
      <c r="BV48" s="489"/>
      <c r="BW48" s="489"/>
      <c r="BX48" s="489"/>
      <c r="BY48" s="489"/>
      <c r="BZ48" s="489"/>
      <c r="CA48" s="489"/>
      <c r="CB48" s="489"/>
      <c r="CC48" s="489"/>
      <c r="CD48" s="489"/>
      <c r="CE48" s="489"/>
      <c r="CF48" s="490"/>
      <c r="CG48" s="488" t="s">
        <v>528</v>
      </c>
      <c r="CH48" s="489"/>
      <c r="CI48" s="489"/>
      <c r="CJ48" s="489"/>
      <c r="CK48" s="489"/>
      <c r="CL48" s="489"/>
      <c r="CM48" s="489"/>
      <c r="CN48" s="489"/>
      <c r="CO48" s="489"/>
      <c r="CP48" s="489"/>
      <c r="CQ48" s="489"/>
      <c r="CR48" s="489"/>
      <c r="CS48" s="489"/>
      <c r="CT48" s="489"/>
      <c r="CU48" s="489"/>
      <c r="CV48" s="489"/>
      <c r="CW48" s="489"/>
      <c r="CX48" s="489"/>
      <c r="CY48" s="489"/>
      <c r="CZ48" s="489"/>
      <c r="DA48" s="489"/>
      <c r="DB48" s="489"/>
      <c r="DC48" s="489"/>
      <c r="DD48" s="490"/>
    </row>
    <row r="49" spans="1:108" ht="43.5" customHeight="1" x14ac:dyDescent="0.25">
      <c r="A49" s="8"/>
      <c r="B49" s="560" t="s">
        <v>561</v>
      </c>
      <c r="C49" s="560"/>
      <c r="D49" s="560"/>
      <c r="E49" s="560"/>
      <c r="F49" s="560"/>
      <c r="G49" s="560"/>
      <c r="H49" s="560"/>
      <c r="I49" s="560"/>
      <c r="J49" s="560"/>
      <c r="K49" s="560"/>
      <c r="L49" s="560"/>
      <c r="M49" s="560"/>
      <c r="N49" s="560"/>
      <c r="O49" s="560"/>
      <c r="P49" s="560"/>
      <c r="Q49" s="560"/>
      <c r="R49" s="560"/>
      <c r="S49" s="560"/>
      <c r="T49" s="560"/>
      <c r="U49" s="560"/>
      <c r="V49" s="560"/>
      <c r="W49" s="560"/>
      <c r="X49" s="560"/>
      <c r="Y49" s="560"/>
      <c r="Z49" s="560"/>
      <c r="AA49" s="560"/>
      <c r="AB49" s="560"/>
      <c r="AC49" s="560"/>
      <c r="AD49" s="560"/>
      <c r="AE49" s="560"/>
      <c r="AF49" s="560"/>
      <c r="AG49" s="560"/>
      <c r="AH49" s="560"/>
      <c r="AI49" s="560"/>
      <c r="AJ49" s="560"/>
      <c r="AK49" s="560"/>
      <c r="AL49" s="560"/>
      <c r="AM49" s="560"/>
      <c r="AN49" s="560"/>
      <c r="AO49" s="560"/>
      <c r="AP49" s="560"/>
      <c r="AQ49" s="560"/>
      <c r="AR49" s="560"/>
      <c r="AS49" s="560"/>
      <c r="AT49" s="560"/>
      <c r="AU49" s="560"/>
      <c r="AV49" s="560"/>
      <c r="AW49" s="560"/>
      <c r="AX49" s="560"/>
      <c r="AY49" s="560"/>
      <c r="AZ49" s="560"/>
      <c r="BA49" s="560"/>
      <c r="BB49" s="560"/>
      <c r="BC49" s="560"/>
      <c r="BD49" s="560"/>
      <c r="BE49" s="560"/>
      <c r="BF49" s="560"/>
      <c r="BG49" s="560"/>
      <c r="BH49" s="560"/>
      <c r="BI49" s="560"/>
      <c r="BJ49" s="560"/>
      <c r="BK49" s="560"/>
      <c r="BL49" s="561"/>
      <c r="BM49" s="488"/>
      <c r="BN49" s="489"/>
      <c r="BO49" s="489"/>
      <c r="BP49" s="489"/>
      <c r="BQ49" s="489"/>
      <c r="BR49" s="489"/>
      <c r="BS49" s="489"/>
      <c r="BT49" s="489"/>
      <c r="BU49" s="489"/>
      <c r="BV49" s="489"/>
      <c r="BW49" s="489"/>
      <c r="BX49" s="489"/>
      <c r="BY49" s="489"/>
      <c r="BZ49" s="489"/>
      <c r="CA49" s="489"/>
      <c r="CB49" s="489"/>
      <c r="CC49" s="489"/>
      <c r="CD49" s="489"/>
      <c r="CE49" s="489"/>
      <c r="CF49" s="490"/>
      <c r="CG49" s="491"/>
      <c r="CH49" s="492"/>
      <c r="CI49" s="492"/>
      <c r="CJ49" s="492"/>
      <c r="CK49" s="492"/>
      <c r="CL49" s="492"/>
      <c r="CM49" s="492"/>
      <c r="CN49" s="492"/>
      <c r="CO49" s="492"/>
      <c r="CP49" s="492"/>
      <c r="CQ49" s="492"/>
      <c r="CR49" s="492"/>
      <c r="CS49" s="492"/>
      <c r="CT49" s="492"/>
      <c r="CU49" s="492"/>
      <c r="CV49" s="492"/>
      <c r="CW49" s="492"/>
      <c r="CX49" s="492"/>
      <c r="CY49" s="492"/>
      <c r="CZ49" s="492"/>
      <c r="DA49" s="492"/>
      <c r="DB49" s="492"/>
      <c r="DC49" s="492"/>
      <c r="DD49" s="493"/>
    </row>
    <row r="50" spans="1:108" ht="28.5" customHeight="1" x14ac:dyDescent="0.25">
      <c r="A50" s="8"/>
      <c r="B50" s="560" t="s">
        <v>562</v>
      </c>
      <c r="C50" s="560"/>
      <c r="D50" s="560"/>
      <c r="E50" s="560"/>
      <c r="F50" s="560"/>
      <c r="G50" s="560"/>
      <c r="H50" s="560"/>
      <c r="I50" s="560"/>
      <c r="J50" s="560"/>
      <c r="K50" s="560"/>
      <c r="L50" s="560"/>
      <c r="M50" s="560"/>
      <c r="N50" s="560"/>
      <c r="O50" s="560"/>
      <c r="P50" s="560"/>
      <c r="Q50" s="560"/>
      <c r="R50" s="560"/>
      <c r="S50" s="560"/>
      <c r="T50" s="560"/>
      <c r="U50" s="560"/>
      <c r="V50" s="560"/>
      <c r="W50" s="560"/>
      <c r="X50" s="560"/>
      <c r="Y50" s="560"/>
      <c r="Z50" s="560"/>
      <c r="AA50" s="560"/>
      <c r="AB50" s="560"/>
      <c r="AC50" s="560"/>
      <c r="AD50" s="560"/>
      <c r="AE50" s="560"/>
      <c r="AF50" s="560"/>
      <c r="AG50" s="560"/>
      <c r="AH50" s="560"/>
      <c r="AI50" s="560"/>
      <c r="AJ50" s="560"/>
      <c r="AK50" s="560"/>
      <c r="AL50" s="560"/>
      <c r="AM50" s="560"/>
      <c r="AN50" s="560"/>
      <c r="AO50" s="560"/>
      <c r="AP50" s="560"/>
      <c r="AQ50" s="560"/>
      <c r="AR50" s="560"/>
      <c r="AS50" s="560"/>
      <c r="AT50" s="560"/>
      <c r="AU50" s="560"/>
      <c r="AV50" s="560"/>
      <c r="AW50" s="560"/>
      <c r="AX50" s="560"/>
      <c r="AY50" s="560"/>
      <c r="AZ50" s="560"/>
      <c r="BA50" s="560"/>
      <c r="BB50" s="560"/>
      <c r="BC50" s="560"/>
      <c r="BD50" s="560"/>
      <c r="BE50" s="560"/>
      <c r="BF50" s="560"/>
      <c r="BG50" s="560"/>
      <c r="BH50" s="560"/>
      <c r="BI50" s="560"/>
      <c r="BJ50" s="560"/>
      <c r="BK50" s="560"/>
      <c r="BL50" s="561"/>
      <c r="BM50" s="488"/>
      <c r="BN50" s="489"/>
      <c r="BO50" s="489"/>
      <c r="BP50" s="489"/>
      <c r="BQ50" s="489"/>
      <c r="BR50" s="489"/>
      <c r="BS50" s="489"/>
      <c r="BT50" s="489"/>
      <c r="BU50" s="489"/>
      <c r="BV50" s="489"/>
      <c r="BW50" s="489"/>
      <c r="BX50" s="489"/>
      <c r="BY50" s="489"/>
      <c r="BZ50" s="489"/>
      <c r="CA50" s="489"/>
      <c r="CB50" s="489"/>
      <c r="CC50" s="489"/>
      <c r="CD50" s="489"/>
      <c r="CE50" s="489"/>
      <c r="CF50" s="490"/>
      <c r="CG50" s="491"/>
      <c r="CH50" s="492"/>
      <c r="CI50" s="492"/>
      <c r="CJ50" s="492"/>
      <c r="CK50" s="492"/>
      <c r="CL50" s="492"/>
      <c r="CM50" s="492"/>
      <c r="CN50" s="492"/>
      <c r="CO50" s="492"/>
      <c r="CP50" s="492"/>
      <c r="CQ50" s="492"/>
      <c r="CR50" s="492"/>
      <c r="CS50" s="492"/>
      <c r="CT50" s="492"/>
      <c r="CU50" s="492"/>
      <c r="CV50" s="492"/>
      <c r="CW50" s="492"/>
      <c r="CX50" s="492"/>
      <c r="CY50" s="492"/>
      <c r="CZ50" s="492"/>
      <c r="DA50" s="492"/>
      <c r="DB50" s="492"/>
      <c r="DC50" s="492"/>
      <c r="DD50" s="493"/>
    </row>
    <row r="51" spans="1:108" ht="28.5" customHeight="1" x14ac:dyDescent="0.25">
      <c r="A51" s="8"/>
      <c r="B51" s="560" t="s">
        <v>563</v>
      </c>
      <c r="C51" s="560"/>
      <c r="D51" s="560"/>
      <c r="E51" s="560"/>
      <c r="F51" s="560"/>
      <c r="G51" s="560"/>
      <c r="H51" s="560"/>
      <c r="I51" s="560"/>
      <c r="J51" s="560"/>
      <c r="K51" s="560"/>
      <c r="L51" s="560"/>
      <c r="M51" s="560"/>
      <c r="N51" s="560"/>
      <c r="O51" s="560"/>
      <c r="P51" s="560"/>
      <c r="Q51" s="560"/>
      <c r="R51" s="560"/>
      <c r="S51" s="560"/>
      <c r="T51" s="560"/>
      <c r="U51" s="560"/>
      <c r="V51" s="560"/>
      <c r="W51" s="560"/>
      <c r="X51" s="560"/>
      <c r="Y51" s="560"/>
      <c r="Z51" s="560"/>
      <c r="AA51" s="560"/>
      <c r="AB51" s="560"/>
      <c r="AC51" s="560"/>
      <c r="AD51" s="560"/>
      <c r="AE51" s="560"/>
      <c r="AF51" s="560"/>
      <c r="AG51" s="560"/>
      <c r="AH51" s="560"/>
      <c r="AI51" s="560"/>
      <c r="AJ51" s="560"/>
      <c r="AK51" s="560"/>
      <c r="AL51" s="560"/>
      <c r="AM51" s="560"/>
      <c r="AN51" s="560"/>
      <c r="AO51" s="560"/>
      <c r="AP51" s="560"/>
      <c r="AQ51" s="560"/>
      <c r="AR51" s="560"/>
      <c r="AS51" s="560"/>
      <c r="AT51" s="560"/>
      <c r="AU51" s="560"/>
      <c r="AV51" s="560"/>
      <c r="AW51" s="560"/>
      <c r="AX51" s="560"/>
      <c r="AY51" s="560"/>
      <c r="AZ51" s="560"/>
      <c r="BA51" s="560"/>
      <c r="BB51" s="560"/>
      <c r="BC51" s="560"/>
      <c r="BD51" s="560"/>
      <c r="BE51" s="560"/>
      <c r="BF51" s="560"/>
      <c r="BG51" s="560"/>
      <c r="BH51" s="560"/>
      <c r="BI51" s="560"/>
      <c r="BJ51" s="560"/>
      <c r="BK51" s="560"/>
      <c r="BL51" s="561"/>
      <c r="BM51" s="488"/>
      <c r="BN51" s="489"/>
      <c r="BO51" s="489"/>
      <c r="BP51" s="489"/>
      <c r="BQ51" s="489"/>
      <c r="BR51" s="489"/>
      <c r="BS51" s="489"/>
      <c r="BT51" s="489"/>
      <c r="BU51" s="489"/>
      <c r="BV51" s="489"/>
      <c r="BW51" s="489"/>
      <c r="BX51" s="489"/>
      <c r="BY51" s="489"/>
      <c r="BZ51" s="489"/>
      <c r="CA51" s="489"/>
      <c r="CB51" s="489"/>
      <c r="CC51" s="489"/>
      <c r="CD51" s="489"/>
      <c r="CE51" s="489"/>
      <c r="CF51" s="490"/>
      <c r="CG51" s="491"/>
      <c r="CH51" s="492"/>
      <c r="CI51" s="492"/>
      <c r="CJ51" s="492"/>
      <c r="CK51" s="492"/>
      <c r="CL51" s="492"/>
      <c r="CM51" s="492"/>
      <c r="CN51" s="492"/>
      <c r="CO51" s="492"/>
      <c r="CP51" s="492"/>
      <c r="CQ51" s="492"/>
      <c r="CR51" s="492"/>
      <c r="CS51" s="492"/>
      <c r="CT51" s="492"/>
      <c r="CU51" s="492"/>
      <c r="CV51" s="492"/>
      <c r="CW51" s="492"/>
      <c r="CX51" s="492"/>
      <c r="CY51" s="492"/>
      <c r="CZ51" s="492"/>
      <c r="DA51" s="492"/>
      <c r="DB51" s="492"/>
      <c r="DC51" s="492"/>
      <c r="DD51" s="493"/>
    </row>
    <row r="52" spans="1:108" ht="15" customHeight="1" x14ac:dyDescent="0.25">
      <c r="A52" s="8"/>
      <c r="B52" s="560" t="s">
        <v>564</v>
      </c>
      <c r="C52" s="560"/>
      <c r="D52" s="560"/>
      <c r="E52" s="560"/>
      <c r="F52" s="560"/>
      <c r="G52" s="560"/>
      <c r="H52" s="560"/>
      <c r="I52" s="560"/>
      <c r="J52" s="560"/>
      <c r="K52" s="560"/>
      <c r="L52" s="560"/>
      <c r="M52" s="560"/>
      <c r="N52" s="560"/>
      <c r="O52" s="560"/>
      <c r="P52" s="560"/>
      <c r="Q52" s="560"/>
      <c r="R52" s="560"/>
      <c r="S52" s="560"/>
      <c r="T52" s="560"/>
      <c r="U52" s="560"/>
      <c r="V52" s="560"/>
      <c r="W52" s="560"/>
      <c r="X52" s="560"/>
      <c r="Y52" s="560"/>
      <c r="Z52" s="560"/>
      <c r="AA52" s="560"/>
      <c r="AB52" s="560"/>
      <c r="AC52" s="560"/>
      <c r="AD52" s="560"/>
      <c r="AE52" s="560"/>
      <c r="AF52" s="560"/>
      <c r="AG52" s="560"/>
      <c r="AH52" s="560"/>
      <c r="AI52" s="560"/>
      <c r="AJ52" s="560"/>
      <c r="AK52" s="560"/>
      <c r="AL52" s="560"/>
      <c r="AM52" s="560"/>
      <c r="AN52" s="560"/>
      <c r="AO52" s="560"/>
      <c r="AP52" s="560"/>
      <c r="AQ52" s="560"/>
      <c r="AR52" s="560"/>
      <c r="AS52" s="560"/>
      <c r="AT52" s="560"/>
      <c r="AU52" s="560"/>
      <c r="AV52" s="560"/>
      <c r="AW52" s="560"/>
      <c r="AX52" s="560"/>
      <c r="AY52" s="560"/>
      <c r="AZ52" s="560"/>
      <c r="BA52" s="560"/>
      <c r="BB52" s="560"/>
      <c r="BC52" s="560"/>
      <c r="BD52" s="560"/>
      <c r="BE52" s="560"/>
      <c r="BF52" s="560"/>
      <c r="BG52" s="560"/>
      <c r="BH52" s="560"/>
      <c r="BI52" s="560"/>
      <c r="BJ52" s="560"/>
      <c r="BK52" s="560"/>
      <c r="BL52" s="561"/>
      <c r="BM52" s="481"/>
      <c r="BN52" s="482"/>
      <c r="BO52" s="482"/>
      <c r="BP52" s="482"/>
      <c r="BQ52" s="482"/>
      <c r="BR52" s="482"/>
      <c r="BS52" s="482"/>
      <c r="BT52" s="482"/>
      <c r="BU52" s="482"/>
      <c r="BV52" s="482"/>
      <c r="BW52" s="482"/>
      <c r="BX52" s="482"/>
      <c r="BY52" s="482"/>
      <c r="BZ52" s="482"/>
      <c r="CA52" s="482"/>
      <c r="CB52" s="482"/>
      <c r="CC52" s="482"/>
      <c r="CD52" s="482"/>
      <c r="CE52" s="482"/>
      <c r="CF52" s="483"/>
      <c r="CG52" s="478"/>
      <c r="CH52" s="479"/>
      <c r="CI52" s="479"/>
      <c r="CJ52" s="479"/>
      <c r="CK52" s="479"/>
      <c r="CL52" s="479"/>
      <c r="CM52" s="479"/>
      <c r="CN52" s="479"/>
      <c r="CO52" s="479"/>
      <c r="CP52" s="479"/>
      <c r="CQ52" s="479"/>
      <c r="CR52" s="479"/>
      <c r="CS52" s="479"/>
      <c r="CT52" s="479"/>
      <c r="CU52" s="479"/>
      <c r="CV52" s="479"/>
      <c r="CW52" s="479"/>
      <c r="CX52" s="479"/>
      <c r="CY52" s="479"/>
      <c r="CZ52" s="479"/>
      <c r="DA52" s="479"/>
      <c r="DB52" s="479"/>
      <c r="DC52" s="479"/>
      <c r="DD52" s="480"/>
    </row>
    <row r="53" spans="1:108" ht="15" customHeight="1" x14ac:dyDescent="0.25">
      <c r="A53" s="8"/>
      <c r="B53" s="560" t="s">
        <v>565</v>
      </c>
      <c r="C53" s="560"/>
      <c r="D53" s="560"/>
      <c r="E53" s="560"/>
      <c r="F53" s="560"/>
      <c r="G53" s="560"/>
      <c r="H53" s="560"/>
      <c r="I53" s="560"/>
      <c r="J53" s="560"/>
      <c r="K53" s="560"/>
      <c r="L53" s="560"/>
      <c r="M53" s="560"/>
      <c r="N53" s="560"/>
      <c r="O53" s="560"/>
      <c r="P53" s="560"/>
      <c r="Q53" s="560"/>
      <c r="R53" s="560"/>
      <c r="S53" s="560"/>
      <c r="T53" s="560"/>
      <c r="U53" s="560"/>
      <c r="V53" s="560"/>
      <c r="W53" s="560"/>
      <c r="X53" s="560"/>
      <c r="Y53" s="560"/>
      <c r="Z53" s="560"/>
      <c r="AA53" s="560"/>
      <c r="AB53" s="560"/>
      <c r="AC53" s="560"/>
      <c r="AD53" s="560"/>
      <c r="AE53" s="560"/>
      <c r="AF53" s="560"/>
      <c r="AG53" s="560"/>
      <c r="AH53" s="560"/>
      <c r="AI53" s="560"/>
      <c r="AJ53" s="560"/>
      <c r="AK53" s="560"/>
      <c r="AL53" s="560"/>
      <c r="AM53" s="560"/>
      <c r="AN53" s="560"/>
      <c r="AO53" s="560"/>
      <c r="AP53" s="560"/>
      <c r="AQ53" s="560"/>
      <c r="AR53" s="560"/>
      <c r="AS53" s="560"/>
      <c r="AT53" s="560"/>
      <c r="AU53" s="560"/>
      <c r="AV53" s="560"/>
      <c r="AW53" s="560"/>
      <c r="AX53" s="560"/>
      <c r="AY53" s="560"/>
      <c r="AZ53" s="560"/>
      <c r="BA53" s="560"/>
      <c r="BB53" s="560"/>
      <c r="BC53" s="560"/>
      <c r="BD53" s="560"/>
      <c r="BE53" s="560"/>
      <c r="BF53" s="560"/>
      <c r="BG53" s="560"/>
      <c r="BH53" s="560"/>
      <c r="BI53" s="560"/>
      <c r="BJ53" s="560"/>
      <c r="BK53" s="560"/>
      <c r="BL53" s="561"/>
      <c r="BM53" s="481" t="s">
        <v>532</v>
      </c>
      <c r="BN53" s="482"/>
      <c r="BO53" s="482"/>
      <c r="BP53" s="482"/>
      <c r="BQ53" s="482"/>
      <c r="BR53" s="482"/>
      <c r="BS53" s="482"/>
      <c r="BT53" s="482"/>
      <c r="BU53" s="482"/>
      <c r="BV53" s="482"/>
      <c r="BW53" s="482"/>
      <c r="BX53" s="482"/>
      <c r="BY53" s="482"/>
      <c r="BZ53" s="482"/>
      <c r="CA53" s="482"/>
      <c r="CB53" s="482"/>
      <c r="CC53" s="482"/>
      <c r="CD53" s="482"/>
      <c r="CE53" s="482"/>
      <c r="CF53" s="483"/>
      <c r="CG53" s="478"/>
      <c r="CH53" s="479"/>
      <c r="CI53" s="479"/>
      <c r="CJ53" s="479"/>
      <c r="CK53" s="479"/>
      <c r="CL53" s="479"/>
      <c r="CM53" s="479"/>
      <c r="CN53" s="479"/>
      <c r="CO53" s="479"/>
      <c r="CP53" s="479"/>
      <c r="CQ53" s="479"/>
      <c r="CR53" s="479"/>
      <c r="CS53" s="479"/>
      <c r="CT53" s="479"/>
      <c r="CU53" s="479"/>
      <c r="CV53" s="479"/>
      <c r="CW53" s="479"/>
      <c r="CX53" s="479"/>
      <c r="CY53" s="479"/>
      <c r="CZ53" s="479"/>
      <c r="DA53" s="479"/>
      <c r="DB53" s="479"/>
      <c r="DC53" s="479"/>
      <c r="DD53" s="480"/>
    </row>
    <row r="54" spans="1:108" ht="15" customHeight="1" x14ac:dyDescent="0.25">
      <c r="A54" s="8"/>
      <c r="B54" s="560" t="s">
        <v>533</v>
      </c>
      <c r="C54" s="560"/>
      <c r="D54" s="560"/>
      <c r="E54" s="560"/>
      <c r="F54" s="560"/>
      <c r="G54" s="560"/>
      <c r="H54" s="560"/>
      <c r="I54" s="560"/>
      <c r="J54" s="560"/>
      <c r="K54" s="560"/>
      <c r="L54" s="560"/>
      <c r="M54" s="560"/>
      <c r="N54" s="560"/>
      <c r="O54" s="560"/>
      <c r="P54" s="560"/>
      <c r="Q54" s="560"/>
      <c r="R54" s="560"/>
      <c r="S54" s="560"/>
      <c r="T54" s="560"/>
      <c r="U54" s="560"/>
      <c r="V54" s="560"/>
      <c r="W54" s="560"/>
      <c r="X54" s="560"/>
      <c r="Y54" s="560"/>
      <c r="Z54" s="560"/>
      <c r="AA54" s="560"/>
      <c r="AB54" s="560"/>
      <c r="AC54" s="560"/>
      <c r="AD54" s="560"/>
      <c r="AE54" s="560"/>
      <c r="AF54" s="560"/>
      <c r="AG54" s="560"/>
      <c r="AH54" s="560"/>
      <c r="AI54" s="560"/>
      <c r="AJ54" s="560"/>
      <c r="AK54" s="560"/>
      <c r="AL54" s="560"/>
      <c r="AM54" s="560"/>
      <c r="AN54" s="560"/>
      <c r="AO54" s="560"/>
      <c r="AP54" s="560"/>
      <c r="AQ54" s="560"/>
      <c r="AR54" s="560"/>
      <c r="AS54" s="560"/>
      <c r="AT54" s="560"/>
      <c r="AU54" s="560"/>
      <c r="AV54" s="560"/>
      <c r="AW54" s="560"/>
      <c r="AX54" s="560"/>
      <c r="AY54" s="560"/>
      <c r="AZ54" s="560"/>
      <c r="BA54" s="560"/>
      <c r="BB54" s="560"/>
      <c r="BC54" s="560"/>
      <c r="BD54" s="560"/>
      <c r="BE54" s="560"/>
      <c r="BF54" s="560"/>
      <c r="BG54" s="560"/>
      <c r="BH54" s="560"/>
      <c r="BI54" s="560"/>
      <c r="BJ54" s="560"/>
      <c r="BK54" s="560"/>
      <c r="BL54" s="561"/>
      <c r="BM54" s="481" t="s">
        <v>532</v>
      </c>
      <c r="BN54" s="482"/>
      <c r="BO54" s="482"/>
      <c r="BP54" s="482"/>
      <c r="BQ54" s="482"/>
      <c r="BR54" s="482"/>
      <c r="BS54" s="482"/>
      <c r="BT54" s="482"/>
      <c r="BU54" s="482"/>
      <c r="BV54" s="482"/>
      <c r="BW54" s="482"/>
      <c r="BX54" s="482"/>
      <c r="BY54" s="482"/>
      <c r="BZ54" s="482"/>
      <c r="CA54" s="482"/>
      <c r="CB54" s="482"/>
      <c r="CC54" s="482"/>
      <c r="CD54" s="482"/>
      <c r="CE54" s="482"/>
      <c r="CF54" s="483"/>
      <c r="CG54" s="478"/>
      <c r="CH54" s="479"/>
      <c r="CI54" s="479"/>
      <c r="CJ54" s="479"/>
      <c r="CK54" s="479"/>
      <c r="CL54" s="479"/>
      <c r="CM54" s="479"/>
      <c r="CN54" s="479"/>
      <c r="CO54" s="479"/>
      <c r="CP54" s="479"/>
      <c r="CQ54" s="479"/>
      <c r="CR54" s="479"/>
      <c r="CS54" s="479"/>
      <c r="CT54" s="479"/>
      <c r="CU54" s="479"/>
      <c r="CV54" s="479"/>
      <c r="CW54" s="479"/>
      <c r="CX54" s="479"/>
      <c r="CY54" s="479"/>
      <c r="CZ54" s="479"/>
      <c r="DA54" s="479"/>
      <c r="DB54" s="479"/>
      <c r="DC54" s="479"/>
      <c r="DD54" s="480"/>
    </row>
    <row r="55" spans="1:108" ht="15" customHeight="1" x14ac:dyDescent="0.25">
      <c r="A55" s="8"/>
      <c r="B55" s="560" t="s">
        <v>534</v>
      </c>
      <c r="C55" s="560"/>
      <c r="D55" s="560"/>
      <c r="E55" s="560"/>
      <c r="F55" s="560"/>
      <c r="G55" s="560"/>
      <c r="H55" s="560"/>
      <c r="I55" s="560"/>
      <c r="J55" s="560"/>
      <c r="K55" s="560"/>
      <c r="L55" s="560"/>
      <c r="M55" s="560"/>
      <c r="N55" s="560"/>
      <c r="O55" s="560"/>
      <c r="P55" s="560"/>
      <c r="Q55" s="560"/>
      <c r="R55" s="560"/>
      <c r="S55" s="560"/>
      <c r="T55" s="560"/>
      <c r="U55" s="560"/>
      <c r="V55" s="560"/>
      <c r="W55" s="560"/>
      <c r="X55" s="560"/>
      <c r="Y55" s="560"/>
      <c r="Z55" s="560"/>
      <c r="AA55" s="560"/>
      <c r="AB55" s="560"/>
      <c r="AC55" s="560"/>
      <c r="AD55" s="560"/>
      <c r="AE55" s="560"/>
      <c r="AF55" s="560"/>
      <c r="AG55" s="560"/>
      <c r="AH55" s="560"/>
      <c r="AI55" s="560"/>
      <c r="AJ55" s="560"/>
      <c r="AK55" s="560"/>
      <c r="AL55" s="560"/>
      <c r="AM55" s="560"/>
      <c r="AN55" s="560"/>
      <c r="AO55" s="560"/>
      <c r="AP55" s="560"/>
      <c r="AQ55" s="560"/>
      <c r="AR55" s="560"/>
      <c r="AS55" s="560"/>
      <c r="AT55" s="560"/>
      <c r="AU55" s="560"/>
      <c r="AV55" s="560"/>
      <c r="AW55" s="560"/>
      <c r="AX55" s="560"/>
      <c r="AY55" s="560"/>
      <c r="AZ55" s="560"/>
      <c r="BA55" s="560"/>
      <c r="BB55" s="560"/>
      <c r="BC55" s="560"/>
      <c r="BD55" s="560"/>
      <c r="BE55" s="560"/>
      <c r="BF55" s="560"/>
      <c r="BG55" s="560"/>
      <c r="BH55" s="560"/>
      <c r="BI55" s="560"/>
      <c r="BJ55" s="560"/>
      <c r="BK55" s="560"/>
      <c r="BL55" s="561"/>
      <c r="BM55" s="481" t="s">
        <v>532</v>
      </c>
      <c r="BN55" s="482"/>
      <c r="BO55" s="482"/>
      <c r="BP55" s="482"/>
      <c r="BQ55" s="482"/>
      <c r="BR55" s="482"/>
      <c r="BS55" s="482"/>
      <c r="BT55" s="482"/>
      <c r="BU55" s="482"/>
      <c r="BV55" s="482"/>
      <c r="BW55" s="482"/>
      <c r="BX55" s="482"/>
      <c r="BY55" s="482"/>
      <c r="BZ55" s="482"/>
      <c r="CA55" s="482"/>
      <c r="CB55" s="482"/>
      <c r="CC55" s="482"/>
      <c r="CD55" s="482"/>
      <c r="CE55" s="482"/>
      <c r="CF55" s="483"/>
      <c r="CG55" s="478"/>
      <c r="CH55" s="479"/>
      <c r="CI55" s="479"/>
      <c r="CJ55" s="479"/>
      <c r="CK55" s="479"/>
      <c r="CL55" s="479"/>
      <c r="CM55" s="479"/>
      <c r="CN55" s="479"/>
      <c r="CO55" s="479"/>
      <c r="CP55" s="479"/>
      <c r="CQ55" s="479"/>
      <c r="CR55" s="479"/>
      <c r="CS55" s="479"/>
      <c r="CT55" s="479"/>
      <c r="CU55" s="479"/>
      <c r="CV55" s="479"/>
      <c r="CW55" s="479"/>
      <c r="CX55" s="479"/>
      <c r="CY55" s="479"/>
      <c r="CZ55" s="479"/>
      <c r="DA55" s="479"/>
      <c r="DB55" s="479"/>
      <c r="DC55" s="479"/>
      <c r="DD55" s="480"/>
    </row>
    <row r="56" spans="1:108" ht="15" customHeight="1" x14ac:dyDescent="0.25">
      <c r="A56" s="8"/>
      <c r="B56" s="560" t="s">
        <v>566</v>
      </c>
      <c r="C56" s="560"/>
      <c r="D56" s="560"/>
      <c r="E56" s="560"/>
      <c r="F56" s="560"/>
      <c r="G56" s="560"/>
      <c r="H56" s="560"/>
      <c r="I56" s="560"/>
      <c r="J56" s="560"/>
      <c r="K56" s="560"/>
      <c r="L56" s="560"/>
      <c r="M56" s="560"/>
      <c r="N56" s="560"/>
      <c r="O56" s="560"/>
      <c r="P56" s="560"/>
      <c r="Q56" s="560"/>
      <c r="R56" s="560"/>
      <c r="S56" s="560"/>
      <c r="T56" s="560"/>
      <c r="U56" s="560"/>
      <c r="V56" s="560"/>
      <c r="W56" s="560"/>
      <c r="X56" s="560"/>
      <c r="Y56" s="560"/>
      <c r="Z56" s="560"/>
      <c r="AA56" s="560"/>
      <c r="AB56" s="560"/>
      <c r="AC56" s="560"/>
      <c r="AD56" s="560"/>
      <c r="AE56" s="560"/>
      <c r="AF56" s="560"/>
      <c r="AG56" s="560"/>
      <c r="AH56" s="560"/>
      <c r="AI56" s="560"/>
      <c r="AJ56" s="560"/>
      <c r="AK56" s="560"/>
      <c r="AL56" s="560"/>
      <c r="AM56" s="560"/>
      <c r="AN56" s="560"/>
      <c r="AO56" s="560"/>
      <c r="AP56" s="560"/>
      <c r="AQ56" s="560"/>
      <c r="AR56" s="560"/>
      <c r="AS56" s="560"/>
      <c r="AT56" s="560"/>
      <c r="AU56" s="560"/>
      <c r="AV56" s="560"/>
      <c r="AW56" s="560"/>
      <c r="AX56" s="560"/>
      <c r="AY56" s="560"/>
      <c r="AZ56" s="560"/>
      <c r="BA56" s="560"/>
      <c r="BB56" s="560"/>
      <c r="BC56" s="560"/>
      <c r="BD56" s="560"/>
      <c r="BE56" s="560"/>
      <c r="BF56" s="560"/>
      <c r="BG56" s="560"/>
      <c r="BH56" s="560"/>
      <c r="BI56" s="560"/>
      <c r="BJ56" s="560"/>
      <c r="BK56" s="560"/>
      <c r="BL56" s="561"/>
      <c r="BM56" s="481" t="s">
        <v>532</v>
      </c>
      <c r="BN56" s="482"/>
      <c r="BO56" s="482"/>
      <c r="BP56" s="482"/>
      <c r="BQ56" s="482"/>
      <c r="BR56" s="482"/>
      <c r="BS56" s="482"/>
      <c r="BT56" s="482"/>
      <c r="BU56" s="482"/>
      <c r="BV56" s="482"/>
      <c r="BW56" s="482"/>
      <c r="BX56" s="482"/>
      <c r="BY56" s="482"/>
      <c r="BZ56" s="482"/>
      <c r="CA56" s="482"/>
      <c r="CB56" s="482"/>
      <c r="CC56" s="482"/>
      <c r="CD56" s="482"/>
      <c r="CE56" s="482"/>
      <c r="CF56" s="483"/>
      <c r="CG56" s="478"/>
      <c r="CH56" s="479"/>
      <c r="CI56" s="479"/>
      <c r="CJ56" s="479"/>
      <c r="CK56" s="479"/>
      <c r="CL56" s="479"/>
      <c r="CM56" s="479"/>
      <c r="CN56" s="479"/>
      <c r="CO56" s="479"/>
      <c r="CP56" s="479"/>
      <c r="CQ56" s="479"/>
      <c r="CR56" s="479"/>
      <c r="CS56" s="479"/>
      <c r="CT56" s="479"/>
      <c r="CU56" s="479"/>
      <c r="CV56" s="479"/>
      <c r="CW56" s="479"/>
      <c r="CX56" s="479"/>
      <c r="CY56" s="479"/>
      <c r="CZ56" s="479"/>
      <c r="DA56" s="479"/>
      <c r="DB56" s="479"/>
      <c r="DC56" s="479"/>
      <c r="DD56" s="480"/>
    </row>
    <row r="57" spans="1:108" ht="15" customHeight="1" x14ac:dyDescent="0.25">
      <c r="A57" s="8"/>
      <c r="B57" s="560" t="s">
        <v>567</v>
      </c>
      <c r="C57" s="560"/>
      <c r="D57" s="560"/>
      <c r="E57" s="560"/>
      <c r="F57" s="560"/>
      <c r="G57" s="560"/>
      <c r="H57" s="560"/>
      <c r="I57" s="560"/>
      <c r="J57" s="560"/>
      <c r="K57" s="560"/>
      <c r="L57" s="560"/>
      <c r="M57" s="560"/>
      <c r="N57" s="560"/>
      <c r="O57" s="560"/>
      <c r="P57" s="560"/>
      <c r="Q57" s="560"/>
      <c r="R57" s="560"/>
      <c r="S57" s="560"/>
      <c r="T57" s="560"/>
      <c r="U57" s="560"/>
      <c r="V57" s="560"/>
      <c r="W57" s="560"/>
      <c r="X57" s="560"/>
      <c r="Y57" s="560"/>
      <c r="Z57" s="560"/>
      <c r="AA57" s="560"/>
      <c r="AB57" s="560"/>
      <c r="AC57" s="560"/>
      <c r="AD57" s="560"/>
      <c r="AE57" s="560"/>
      <c r="AF57" s="560"/>
      <c r="AG57" s="560"/>
      <c r="AH57" s="560"/>
      <c r="AI57" s="560"/>
      <c r="AJ57" s="560"/>
      <c r="AK57" s="560"/>
      <c r="AL57" s="560"/>
      <c r="AM57" s="560"/>
      <c r="AN57" s="560"/>
      <c r="AO57" s="560"/>
      <c r="AP57" s="560"/>
      <c r="AQ57" s="560"/>
      <c r="AR57" s="560"/>
      <c r="AS57" s="560"/>
      <c r="AT57" s="560"/>
      <c r="AU57" s="560"/>
      <c r="AV57" s="560"/>
      <c r="AW57" s="560"/>
      <c r="AX57" s="560"/>
      <c r="AY57" s="560"/>
      <c r="AZ57" s="560"/>
      <c r="BA57" s="560"/>
      <c r="BB57" s="560"/>
      <c r="BC57" s="560"/>
      <c r="BD57" s="560"/>
      <c r="BE57" s="560"/>
      <c r="BF57" s="560"/>
      <c r="BG57" s="560"/>
      <c r="BH57" s="560"/>
      <c r="BI57" s="560"/>
      <c r="BJ57" s="560"/>
      <c r="BK57" s="560"/>
      <c r="BL57" s="561"/>
      <c r="BM57" s="481" t="s">
        <v>532</v>
      </c>
      <c r="BN57" s="482"/>
      <c r="BO57" s="482"/>
      <c r="BP57" s="482"/>
      <c r="BQ57" s="482"/>
      <c r="BR57" s="482"/>
      <c r="BS57" s="482"/>
      <c r="BT57" s="482"/>
      <c r="BU57" s="482"/>
      <c r="BV57" s="482"/>
      <c r="BW57" s="482"/>
      <c r="BX57" s="482"/>
      <c r="BY57" s="482"/>
      <c r="BZ57" s="482"/>
      <c r="CA57" s="482"/>
      <c r="CB57" s="482"/>
      <c r="CC57" s="482"/>
      <c r="CD57" s="482"/>
      <c r="CE57" s="482"/>
      <c r="CF57" s="483"/>
      <c r="CG57" s="478"/>
      <c r="CH57" s="479"/>
      <c r="CI57" s="479"/>
      <c r="CJ57" s="479"/>
      <c r="CK57" s="479"/>
      <c r="CL57" s="479"/>
      <c r="CM57" s="479"/>
      <c r="CN57" s="479"/>
      <c r="CO57" s="479"/>
      <c r="CP57" s="479"/>
      <c r="CQ57" s="479"/>
      <c r="CR57" s="479"/>
      <c r="CS57" s="479"/>
      <c r="CT57" s="479"/>
      <c r="CU57" s="479"/>
      <c r="CV57" s="479"/>
      <c r="CW57" s="479"/>
      <c r="CX57" s="479"/>
      <c r="CY57" s="479"/>
      <c r="CZ57" s="479"/>
      <c r="DA57" s="479"/>
      <c r="DB57" s="479"/>
      <c r="DC57" s="479"/>
      <c r="DD57" s="480"/>
    </row>
    <row r="58" spans="1:108" ht="15" customHeight="1" x14ac:dyDescent="0.25">
      <c r="A58" s="8"/>
      <c r="B58" s="560" t="s">
        <v>568</v>
      </c>
      <c r="C58" s="560"/>
      <c r="D58" s="560"/>
      <c r="E58" s="560"/>
      <c r="F58" s="560"/>
      <c r="G58" s="560"/>
      <c r="H58" s="560"/>
      <c r="I58" s="560"/>
      <c r="J58" s="560"/>
      <c r="K58" s="560"/>
      <c r="L58" s="560"/>
      <c r="M58" s="560"/>
      <c r="N58" s="560"/>
      <c r="O58" s="560"/>
      <c r="P58" s="560"/>
      <c r="Q58" s="560"/>
      <c r="R58" s="560"/>
      <c r="S58" s="560"/>
      <c r="T58" s="560"/>
      <c r="U58" s="560"/>
      <c r="V58" s="560"/>
      <c r="W58" s="560"/>
      <c r="X58" s="560"/>
      <c r="Y58" s="560"/>
      <c r="Z58" s="560"/>
      <c r="AA58" s="560"/>
      <c r="AB58" s="560"/>
      <c r="AC58" s="560"/>
      <c r="AD58" s="560"/>
      <c r="AE58" s="560"/>
      <c r="AF58" s="560"/>
      <c r="AG58" s="560"/>
      <c r="AH58" s="560"/>
      <c r="AI58" s="560"/>
      <c r="AJ58" s="560"/>
      <c r="AK58" s="560"/>
      <c r="AL58" s="560"/>
      <c r="AM58" s="560"/>
      <c r="AN58" s="560"/>
      <c r="AO58" s="560"/>
      <c r="AP58" s="560"/>
      <c r="AQ58" s="560"/>
      <c r="AR58" s="560"/>
      <c r="AS58" s="560"/>
      <c r="AT58" s="560"/>
      <c r="AU58" s="560"/>
      <c r="AV58" s="560"/>
      <c r="AW58" s="560"/>
      <c r="AX58" s="560"/>
      <c r="AY58" s="560"/>
      <c r="AZ58" s="560"/>
      <c r="BA58" s="560"/>
      <c r="BB58" s="560"/>
      <c r="BC58" s="560"/>
      <c r="BD58" s="560"/>
      <c r="BE58" s="560"/>
      <c r="BF58" s="560"/>
      <c r="BG58" s="560"/>
      <c r="BH58" s="560"/>
      <c r="BI58" s="560"/>
      <c r="BJ58" s="560"/>
      <c r="BK58" s="560"/>
      <c r="BL58" s="561"/>
      <c r="BM58" s="481" t="s">
        <v>569</v>
      </c>
      <c r="BN58" s="482"/>
      <c r="BO58" s="482"/>
      <c r="BP58" s="482"/>
      <c r="BQ58" s="482"/>
      <c r="BR58" s="482"/>
      <c r="BS58" s="482"/>
      <c r="BT58" s="482"/>
      <c r="BU58" s="482"/>
      <c r="BV58" s="482"/>
      <c r="BW58" s="482"/>
      <c r="BX58" s="482"/>
      <c r="BY58" s="482"/>
      <c r="BZ58" s="482"/>
      <c r="CA58" s="482"/>
      <c r="CB58" s="482"/>
      <c r="CC58" s="482"/>
      <c r="CD58" s="482"/>
      <c r="CE58" s="482"/>
      <c r="CF58" s="483"/>
      <c r="CG58" s="478"/>
      <c r="CH58" s="479"/>
      <c r="CI58" s="479"/>
      <c r="CJ58" s="479"/>
      <c r="CK58" s="479"/>
      <c r="CL58" s="479"/>
      <c r="CM58" s="479"/>
      <c r="CN58" s="479"/>
      <c r="CO58" s="479"/>
      <c r="CP58" s="479"/>
      <c r="CQ58" s="479"/>
      <c r="CR58" s="479"/>
      <c r="CS58" s="479"/>
      <c r="CT58" s="479"/>
      <c r="CU58" s="479"/>
      <c r="CV58" s="479"/>
      <c r="CW58" s="479"/>
      <c r="CX58" s="479"/>
      <c r="CY58" s="479"/>
      <c r="CZ58" s="479"/>
      <c r="DA58" s="479"/>
      <c r="DB58" s="479"/>
      <c r="DC58" s="479"/>
      <c r="DD58" s="480"/>
    </row>
    <row r="59" spans="1:108" ht="28.5" customHeight="1" x14ac:dyDescent="0.25">
      <c r="A59" s="8"/>
      <c r="B59" s="560" t="s">
        <v>570</v>
      </c>
      <c r="C59" s="560"/>
      <c r="D59" s="560"/>
      <c r="E59" s="560"/>
      <c r="F59" s="560"/>
      <c r="G59" s="560"/>
      <c r="H59" s="560"/>
      <c r="I59" s="560"/>
      <c r="J59" s="560"/>
      <c r="K59" s="560"/>
      <c r="L59" s="560"/>
      <c r="M59" s="560"/>
      <c r="N59" s="560"/>
      <c r="O59" s="560"/>
      <c r="P59" s="560"/>
      <c r="Q59" s="560"/>
      <c r="R59" s="560"/>
      <c r="S59" s="560"/>
      <c r="T59" s="560"/>
      <c r="U59" s="560"/>
      <c r="V59" s="560"/>
      <c r="W59" s="560"/>
      <c r="X59" s="560"/>
      <c r="Y59" s="560"/>
      <c r="Z59" s="560"/>
      <c r="AA59" s="560"/>
      <c r="AB59" s="560"/>
      <c r="AC59" s="560"/>
      <c r="AD59" s="560"/>
      <c r="AE59" s="560"/>
      <c r="AF59" s="560"/>
      <c r="AG59" s="560"/>
      <c r="AH59" s="560"/>
      <c r="AI59" s="560"/>
      <c r="AJ59" s="560"/>
      <c r="AK59" s="560"/>
      <c r="AL59" s="560"/>
      <c r="AM59" s="560"/>
      <c r="AN59" s="560"/>
      <c r="AO59" s="560"/>
      <c r="AP59" s="560"/>
      <c r="AQ59" s="560"/>
      <c r="AR59" s="560"/>
      <c r="AS59" s="560"/>
      <c r="AT59" s="560"/>
      <c r="AU59" s="560"/>
      <c r="AV59" s="560"/>
      <c r="AW59" s="560"/>
      <c r="AX59" s="560"/>
      <c r="AY59" s="560"/>
      <c r="AZ59" s="560"/>
      <c r="BA59" s="560"/>
      <c r="BB59" s="560"/>
      <c r="BC59" s="560"/>
      <c r="BD59" s="560"/>
      <c r="BE59" s="560"/>
      <c r="BF59" s="560"/>
      <c r="BG59" s="560"/>
      <c r="BH59" s="560"/>
      <c r="BI59" s="560"/>
      <c r="BJ59" s="560"/>
      <c r="BK59" s="560"/>
      <c r="BL59" s="561"/>
      <c r="BM59" s="488"/>
      <c r="BN59" s="489"/>
      <c r="BO59" s="489"/>
      <c r="BP59" s="489"/>
      <c r="BQ59" s="489"/>
      <c r="BR59" s="489"/>
      <c r="BS59" s="489"/>
      <c r="BT59" s="489"/>
      <c r="BU59" s="489"/>
      <c r="BV59" s="489"/>
      <c r="BW59" s="489"/>
      <c r="BX59" s="489"/>
      <c r="BY59" s="489"/>
      <c r="BZ59" s="489"/>
      <c r="CA59" s="489"/>
      <c r="CB59" s="489"/>
      <c r="CC59" s="489"/>
      <c r="CD59" s="489"/>
      <c r="CE59" s="489"/>
      <c r="CF59" s="490"/>
      <c r="CG59" s="491"/>
      <c r="CH59" s="492"/>
      <c r="CI59" s="492"/>
      <c r="CJ59" s="492"/>
      <c r="CK59" s="492"/>
      <c r="CL59" s="492"/>
      <c r="CM59" s="492"/>
      <c r="CN59" s="492"/>
      <c r="CO59" s="492"/>
      <c r="CP59" s="492"/>
      <c r="CQ59" s="492"/>
      <c r="CR59" s="492"/>
      <c r="CS59" s="492"/>
      <c r="CT59" s="492"/>
      <c r="CU59" s="492"/>
      <c r="CV59" s="492"/>
      <c r="CW59" s="492"/>
      <c r="CX59" s="492"/>
      <c r="CY59" s="492"/>
      <c r="CZ59" s="492"/>
      <c r="DA59" s="492"/>
      <c r="DB59" s="492"/>
      <c r="DC59" s="492"/>
      <c r="DD59" s="493"/>
    </row>
    <row r="60" spans="1:108" ht="15" customHeight="1" x14ac:dyDescent="0.25">
      <c r="A60" s="8"/>
      <c r="B60" s="560" t="s">
        <v>571</v>
      </c>
      <c r="C60" s="560"/>
      <c r="D60" s="560"/>
      <c r="E60" s="560"/>
      <c r="F60" s="560"/>
      <c r="G60" s="560"/>
      <c r="H60" s="560"/>
      <c r="I60" s="560"/>
      <c r="J60" s="560"/>
      <c r="K60" s="560"/>
      <c r="L60" s="560"/>
      <c r="M60" s="560"/>
      <c r="N60" s="560"/>
      <c r="O60" s="560"/>
      <c r="P60" s="560"/>
      <c r="Q60" s="560"/>
      <c r="R60" s="560"/>
      <c r="S60" s="560"/>
      <c r="T60" s="560"/>
      <c r="U60" s="560"/>
      <c r="V60" s="560"/>
      <c r="W60" s="560"/>
      <c r="X60" s="560"/>
      <c r="Y60" s="560"/>
      <c r="Z60" s="560"/>
      <c r="AA60" s="560"/>
      <c r="AB60" s="560"/>
      <c r="AC60" s="560"/>
      <c r="AD60" s="560"/>
      <c r="AE60" s="560"/>
      <c r="AF60" s="560"/>
      <c r="AG60" s="560"/>
      <c r="AH60" s="560"/>
      <c r="AI60" s="560"/>
      <c r="AJ60" s="560"/>
      <c r="AK60" s="560"/>
      <c r="AL60" s="560"/>
      <c r="AM60" s="560"/>
      <c r="AN60" s="560"/>
      <c r="AO60" s="560"/>
      <c r="AP60" s="560"/>
      <c r="AQ60" s="560"/>
      <c r="AR60" s="560"/>
      <c r="AS60" s="560"/>
      <c r="AT60" s="560"/>
      <c r="AU60" s="560"/>
      <c r="AV60" s="560"/>
      <c r="AW60" s="560"/>
      <c r="AX60" s="560"/>
      <c r="AY60" s="560"/>
      <c r="AZ60" s="560"/>
      <c r="BA60" s="560"/>
      <c r="BB60" s="560"/>
      <c r="BC60" s="560"/>
      <c r="BD60" s="560"/>
      <c r="BE60" s="560"/>
      <c r="BF60" s="560"/>
      <c r="BG60" s="560"/>
      <c r="BH60" s="560"/>
      <c r="BI60" s="560"/>
      <c r="BJ60" s="560"/>
      <c r="BK60" s="560"/>
      <c r="BL60" s="561"/>
      <c r="BM60" s="481" t="s">
        <v>572</v>
      </c>
      <c r="BN60" s="482"/>
      <c r="BO60" s="482"/>
      <c r="BP60" s="482"/>
      <c r="BQ60" s="482"/>
      <c r="BR60" s="482"/>
      <c r="BS60" s="482"/>
      <c r="BT60" s="482"/>
      <c r="BU60" s="482"/>
      <c r="BV60" s="482"/>
      <c r="BW60" s="482"/>
      <c r="BX60" s="482"/>
      <c r="BY60" s="482"/>
      <c r="BZ60" s="482"/>
      <c r="CA60" s="482"/>
      <c r="CB60" s="482"/>
      <c r="CC60" s="482"/>
      <c r="CD60" s="482"/>
      <c r="CE60" s="482"/>
      <c r="CF60" s="483"/>
      <c r="CG60" s="478"/>
      <c r="CH60" s="479"/>
      <c r="CI60" s="479"/>
      <c r="CJ60" s="479"/>
      <c r="CK60" s="479"/>
      <c r="CL60" s="479"/>
      <c r="CM60" s="479"/>
      <c r="CN60" s="479"/>
      <c r="CO60" s="479"/>
      <c r="CP60" s="479"/>
      <c r="CQ60" s="479"/>
      <c r="CR60" s="479"/>
      <c r="CS60" s="479"/>
      <c r="CT60" s="479"/>
      <c r="CU60" s="479"/>
      <c r="CV60" s="479"/>
      <c r="CW60" s="479"/>
      <c r="CX60" s="479"/>
      <c r="CY60" s="479"/>
      <c r="CZ60" s="479"/>
      <c r="DA60" s="479"/>
      <c r="DB60" s="479"/>
      <c r="DC60" s="479"/>
      <c r="DD60" s="480"/>
    </row>
    <row r="61" spans="1:108" ht="15" customHeight="1" x14ac:dyDescent="0.25">
      <c r="A61" s="8"/>
      <c r="B61" s="560" t="s">
        <v>533</v>
      </c>
      <c r="C61" s="560"/>
      <c r="D61" s="560"/>
      <c r="E61" s="560"/>
      <c r="F61" s="560"/>
      <c r="G61" s="560"/>
      <c r="H61" s="560"/>
      <c r="I61" s="560"/>
      <c r="J61" s="560"/>
      <c r="K61" s="560"/>
      <c r="L61" s="560"/>
      <c r="M61" s="560"/>
      <c r="N61" s="560"/>
      <c r="O61" s="560"/>
      <c r="P61" s="560"/>
      <c r="Q61" s="560"/>
      <c r="R61" s="560"/>
      <c r="S61" s="560"/>
      <c r="T61" s="560"/>
      <c r="U61" s="560"/>
      <c r="V61" s="560"/>
      <c r="W61" s="560"/>
      <c r="X61" s="560"/>
      <c r="Y61" s="560"/>
      <c r="Z61" s="560"/>
      <c r="AA61" s="560"/>
      <c r="AB61" s="560"/>
      <c r="AC61" s="560"/>
      <c r="AD61" s="560"/>
      <c r="AE61" s="560"/>
      <c r="AF61" s="560"/>
      <c r="AG61" s="560"/>
      <c r="AH61" s="560"/>
      <c r="AI61" s="560"/>
      <c r="AJ61" s="560"/>
      <c r="AK61" s="560"/>
      <c r="AL61" s="560"/>
      <c r="AM61" s="560"/>
      <c r="AN61" s="560"/>
      <c r="AO61" s="560"/>
      <c r="AP61" s="560"/>
      <c r="AQ61" s="560"/>
      <c r="AR61" s="560"/>
      <c r="AS61" s="560"/>
      <c r="AT61" s="560"/>
      <c r="AU61" s="560"/>
      <c r="AV61" s="560"/>
      <c r="AW61" s="560"/>
      <c r="AX61" s="560"/>
      <c r="AY61" s="560"/>
      <c r="AZ61" s="560"/>
      <c r="BA61" s="560"/>
      <c r="BB61" s="560"/>
      <c r="BC61" s="560"/>
      <c r="BD61" s="560"/>
      <c r="BE61" s="560"/>
      <c r="BF61" s="560"/>
      <c r="BG61" s="560"/>
      <c r="BH61" s="560"/>
      <c r="BI61" s="560"/>
      <c r="BJ61" s="560"/>
      <c r="BK61" s="560"/>
      <c r="BL61" s="561"/>
      <c r="BM61" s="481" t="s">
        <v>572</v>
      </c>
      <c r="BN61" s="482"/>
      <c r="BO61" s="482"/>
      <c r="BP61" s="482"/>
      <c r="BQ61" s="482"/>
      <c r="BR61" s="482"/>
      <c r="BS61" s="482"/>
      <c r="BT61" s="482"/>
      <c r="BU61" s="482"/>
      <c r="BV61" s="482"/>
      <c r="BW61" s="482"/>
      <c r="BX61" s="482"/>
      <c r="BY61" s="482"/>
      <c r="BZ61" s="482"/>
      <c r="CA61" s="482"/>
      <c r="CB61" s="482"/>
      <c r="CC61" s="482"/>
      <c r="CD61" s="482"/>
      <c r="CE61" s="482"/>
      <c r="CF61" s="483"/>
      <c r="CG61" s="478"/>
      <c r="CH61" s="479"/>
      <c r="CI61" s="479"/>
      <c r="CJ61" s="479"/>
      <c r="CK61" s="479"/>
      <c r="CL61" s="479"/>
      <c r="CM61" s="479"/>
      <c r="CN61" s="479"/>
      <c r="CO61" s="479"/>
      <c r="CP61" s="479"/>
      <c r="CQ61" s="479"/>
      <c r="CR61" s="479"/>
      <c r="CS61" s="479"/>
      <c r="CT61" s="479"/>
      <c r="CU61" s="479"/>
      <c r="CV61" s="479"/>
      <c r="CW61" s="479"/>
      <c r="CX61" s="479"/>
      <c r="CY61" s="479"/>
      <c r="CZ61" s="479"/>
      <c r="DA61" s="479"/>
      <c r="DB61" s="479"/>
      <c r="DC61" s="479"/>
      <c r="DD61" s="480"/>
    </row>
    <row r="62" spans="1:108" ht="15" customHeight="1" x14ac:dyDescent="0.25">
      <c r="A62" s="8"/>
      <c r="B62" s="560" t="s">
        <v>573</v>
      </c>
      <c r="C62" s="560"/>
      <c r="D62" s="560"/>
      <c r="E62" s="560"/>
      <c r="F62" s="560"/>
      <c r="G62" s="560"/>
      <c r="H62" s="560"/>
      <c r="I62" s="560"/>
      <c r="J62" s="560"/>
      <c r="K62" s="560"/>
      <c r="L62" s="560"/>
      <c r="M62" s="560"/>
      <c r="N62" s="560"/>
      <c r="O62" s="560"/>
      <c r="P62" s="560"/>
      <c r="Q62" s="560"/>
      <c r="R62" s="560"/>
      <c r="S62" s="560"/>
      <c r="T62" s="560"/>
      <c r="U62" s="560"/>
      <c r="V62" s="560"/>
      <c r="W62" s="560"/>
      <c r="X62" s="560"/>
      <c r="Y62" s="560"/>
      <c r="Z62" s="560"/>
      <c r="AA62" s="560"/>
      <c r="AB62" s="560"/>
      <c r="AC62" s="560"/>
      <c r="AD62" s="560"/>
      <c r="AE62" s="560"/>
      <c r="AF62" s="560"/>
      <c r="AG62" s="560"/>
      <c r="AH62" s="560"/>
      <c r="AI62" s="560"/>
      <c r="AJ62" s="560"/>
      <c r="AK62" s="560"/>
      <c r="AL62" s="560"/>
      <c r="AM62" s="560"/>
      <c r="AN62" s="560"/>
      <c r="AO62" s="560"/>
      <c r="AP62" s="560"/>
      <c r="AQ62" s="560"/>
      <c r="AR62" s="560"/>
      <c r="AS62" s="560"/>
      <c r="AT62" s="560"/>
      <c r="AU62" s="560"/>
      <c r="AV62" s="560"/>
      <c r="AW62" s="560"/>
      <c r="AX62" s="560"/>
      <c r="AY62" s="560"/>
      <c r="AZ62" s="560"/>
      <c r="BA62" s="560"/>
      <c r="BB62" s="560"/>
      <c r="BC62" s="560"/>
      <c r="BD62" s="560"/>
      <c r="BE62" s="560"/>
      <c r="BF62" s="560"/>
      <c r="BG62" s="560"/>
      <c r="BH62" s="560"/>
      <c r="BI62" s="560"/>
      <c r="BJ62" s="560"/>
      <c r="BK62" s="560"/>
      <c r="BL62" s="561"/>
      <c r="BM62" s="481" t="s">
        <v>572</v>
      </c>
      <c r="BN62" s="482"/>
      <c r="BO62" s="482"/>
      <c r="BP62" s="482"/>
      <c r="BQ62" s="482"/>
      <c r="BR62" s="482"/>
      <c r="BS62" s="482"/>
      <c r="BT62" s="482"/>
      <c r="BU62" s="482"/>
      <c r="BV62" s="482"/>
      <c r="BW62" s="482"/>
      <c r="BX62" s="482"/>
      <c r="BY62" s="482"/>
      <c r="BZ62" s="482"/>
      <c r="CA62" s="482"/>
      <c r="CB62" s="482"/>
      <c r="CC62" s="482"/>
      <c r="CD62" s="482"/>
      <c r="CE62" s="482"/>
      <c r="CF62" s="483"/>
      <c r="CG62" s="478"/>
      <c r="CH62" s="479"/>
      <c r="CI62" s="479"/>
      <c r="CJ62" s="479"/>
      <c r="CK62" s="479"/>
      <c r="CL62" s="479"/>
      <c r="CM62" s="479"/>
      <c r="CN62" s="479"/>
      <c r="CO62" s="479"/>
      <c r="CP62" s="479"/>
      <c r="CQ62" s="479"/>
      <c r="CR62" s="479"/>
      <c r="CS62" s="479"/>
      <c r="CT62" s="479"/>
      <c r="CU62" s="479"/>
      <c r="CV62" s="479"/>
      <c r="CW62" s="479"/>
      <c r="CX62" s="479"/>
      <c r="CY62" s="479"/>
      <c r="CZ62" s="479"/>
      <c r="DA62" s="479"/>
      <c r="DB62" s="479"/>
      <c r="DC62" s="479"/>
      <c r="DD62" s="480"/>
    </row>
    <row r="63" spans="1:108" ht="15" customHeight="1" x14ac:dyDescent="0.25">
      <c r="A63" s="8"/>
      <c r="B63" s="560" t="s">
        <v>545</v>
      </c>
      <c r="C63" s="560"/>
      <c r="D63" s="560"/>
      <c r="E63" s="560"/>
      <c r="F63" s="560"/>
      <c r="G63" s="560"/>
      <c r="H63" s="560"/>
      <c r="I63" s="560"/>
      <c r="J63" s="560"/>
      <c r="K63" s="560"/>
      <c r="L63" s="560"/>
      <c r="M63" s="560"/>
      <c r="N63" s="560"/>
      <c r="O63" s="560"/>
      <c r="P63" s="560"/>
      <c r="Q63" s="560"/>
      <c r="R63" s="560"/>
      <c r="S63" s="560"/>
      <c r="T63" s="560"/>
      <c r="U63" s="560"/>
      <c r="V63" s="560"/>
      <c r="W63" s="560"/>
      <c r="X63" s="560"/>
      <c r="Y63" s="560"/>
      <c r="Z63" s="560"/>
      <c r="AA63" s="560"/>
      <c r="AB63" s="560"/>
      <c r="AC63" s="560"/>
      <c r="AD63" s="560"/>
      <c r="AE63" s="560"/>
      <c r="AF63" s="560"/>
      <c r="AG63" s="560"/>
      <c r="AH63" s="560"/>
      <c r="AI63" s="560"/>
      <c r="AJ63" s="560"/>
      <c r="AK63" s="560"/>
      <c r="AL63" s="560"/>
      <c r="AM63" s="560"/>
      <c r="AN63" s="560"/>
      <c r="AO63" s="560"/>
      <c r="AP63" s="560"/>
      <c r="AQ63" s="560"/>
      <c r="AR63" s="560"/>
      <c r="AS63" s="560"/>
      <c r="AT63" s="560"/>
      <c r="AU63" s="560"/>
      <c r="AV63" s="560"/>
      <c r="AW63" s="560"/>
      <c r="AX63" s="560"/>
      <c r="AY63" s="560"/>
      <c r="AZ63" s="560"/>
      <c r="BA63" s="560"/>
      <c r="BB63" s="560"/>
      <c r="BC63" s="560"/>
      <c r="BD63" s="560"/>
      <c r="BE63" s="560"/>
      <c r="BF63" s="560"/>
      <c r="BG63" s="560"/>
      <c r="BH63" s="560"/>
      <c r="BI63" s="560"/>
      <c r="BJ63" s="560"/>
      <c r="BK63" s="560"/>
      <c r="BL63" s="561"/>
      <c r="BM63" s="481" t="s">
        <v>572</v>
      </c>
      <c r="BN63" s="482"/>
      <c r="BO63" s="482"/>
      <c r="BP63" s="482"/>
      <c r="BQ63" s="482"/>
      <c r="BR63" s="482"/>
      <c r="BS63" s="482"/>
      <c r="BT63" s="482"/>
      <c r="BU63" s="482"/>
      <c r="BV63" s="482"/>
      <c r="BW63" s="482"/>
      <c r="BX63" s="482"/>
      <c r="BY63" s="482"/>
      <c r="BZ63" s="482"/>
      <c r="CA63" s="482"/>
      <c r="CB63" s="482"/>
      <c r="CC63" s="482"/>
      <c r="CD63" s="482"/>
      <c r="CE63" s="482"/>
      <c r="CF63" s="483"/>
      <c r="CG63" s="478"/>
      <c r="CH63" s="479"/>
      <c r="CI63" s="479"/>
      <c r="CJ63" s="479"/>
      <c r="CK63" s="479"/>
      <c r="CL63" s="479"/>
      <c r="CM63" s="479"/>
      <c r="CN63" s="479"/>
      <c r="CO63" s="479"/>
      <c r="CP63" s="479"/>
      <c r="CQ63" s="479"/>
      <c r="CR63" s="479"/>
      <c r="CS63" s="479"/>
      <c r="CT63" s="479"/>
      <c r="CU63" s="479"/>
      <c r="CV63" s="479"/>
      <c r="CW63" s="479"/>
      <c r="CX63" s="479"/>
      <c r="CY63" s="479"/>
      <c r="CZ63" s="479"/>
      <c r="DA63" s="479"/>
      <c r="DB63" s="479"/>
      <c r="DC63" s="479"/>
      <c r="DD63" s="480"/>
    </row>
    <row r="64" spans="1:108" ht="15" customHeight="1" x14ac:dyDescent="0.25">
      <c r="A64" s="8"/>
      <c r="B64" s="560" t="s">
        <v>574</v>
      </c>
      <c r="C64" s="560"/>
      <c r="D64" s="560"/>
      <c r="E64" s="560"/>
      <c r="F64" s="560"/>
      <c r="G64" s="560"/>
      <c r="H64" s="560"/>
      <c r="I64" s="560"/>
      <c r="J64" s="560"/>
      <c r="K64" s="560"/>
      <c r="L64" s="560"/>
      <c r="M64" s="560"/>
      <c r="N64" s="560"/>
      <c r="O64" s="560"/>
      <c r="P64" s="560"/>
      <c r="Q64" s="560"/>
      <c r="R64" s="560"/>
      <c r="S64" s="560"/>
      <c r="T64" s="560"/>
      <c r="U64" s="560"/>
      <c r="V64" s="560"/>
      <c r="W64" s="560"/>
      <c r="X64" s="560"/>
      <c r="Y64" s="560"/>
      <c r="Z64" s="560"/>
      <c r="AA64" s="560"/>
      <c r="AB64" s="560"/>
      <c r="AC64" s="560"/>
      <c r="AD64" s="560"/>
      <c r="AE64" s="560"/>
      <c r="AF64" s="560"/>
      <c r="AG64" s="560"/>
      <c r="AH64" s="560"/>
      <c r="AI64" s="560"/>
      <c r="AJ64" s="560"/>
      <c r="AK64" s="560"/>
      <c r="AL64" s="560"/>
      <c r="AM64" s="560"/>
      <c r="AN64" s="560"/>
      <c r="AO64" s="560"/>
      <c r="AP64" s="560"/>
      <c r="AQ64" s="560"/>
      <c r="AR64" s="560"/>
      <c r="AS64" s="560"/>
      <c r="AT64" s="560"/>
      <c r="AU64" s="560"/>
      <c r="AV64" s="560"/>
      <c r="AW64" s="560"/>
      <c r="AX64" s="560"/>
      <c r="AY64" s="560"/>
      <c r="AZ64" s="560"/>
      <c r="BA64" s="560"/>
      <c r="BB64" s="560"/>
      <c r="BC64" s="560"/>
      <c r="BD64" s="560"/>
      <c r="BE64" s="560"/>
      <c r="BF64" s="560"/>
      <c r="BG64" s="560"/>
      <c r="BH64" s="560"/>
      <c r="BI64" s="560"/>
      <c r="BJ64" s="560"/>
      <c r="BK64" s="560"/>
      <c r="BL64" s="561"/>
      <c r="BM64" s="481" t="s">
        <v>575</v>
      </c>
      <c r="BN64" s="482"/>
      <c r="BO64" s="482"/>
      <c r="BP64" s="482"/>
      <c r="BQ64" s="482"/>
      <c r="BR64" s="482"/>
      <c r="BS64" s="482"/>
      <c r="BT64" s="482"/>
      <c r="BU64" s="482"/>
      <c r="BV64" s="482"/>
      <c r="BW64" s="482"/>
      <c r="BX64" s="482"/>
      <c r="BY64" s="482"/>
      <c r="BZ64" s="482"/>
      <c r="CA64" s="482"/>
      <c r="CB64" s="482"/>
      <c r="CC64" s="482"/>
      <c r="CD64" s="482"/>
      <c r="CE64" s="482"/>
      <c r="CF64" s="483"/>
      <c r="CG64" s="478"/>
      <c r="CH64" s="479"/>
      <c r="CI64" s="479"/>
      <c r="CJ64" s="479"/>
      <c r="CK64" s="479"/>
      <c r="CL64" s="479"/>
      <c r="CM64" s="479"/>
      <c r="CN64" s="479"/>
      <c r="CO64" s="479"/>
      <c r="CP64" s="479"/>
      <c r="CQ64" s="479"/>
      <c r="CR64" s="479"/>
      <c r="CS64" s="479"/>
      <c r="CT64" s="479"/>
      <c r="CU64" s="479"/>
      <c r="CV64" s="479"/>
      <c r="CW64" s="479"/>
      <c r="CX64" s="479"/>
      <c r="CY64" s="479"/>
      <c r="CZ64" s="479"/>
      <c r="DA64" s="479"/>
      <c r="DB64" s="479"/>
      <c r="DC64" s="479"/>
      <c r="DD64" s="480"/>
    </row>
    <row r="65" spans="1:108" ht="28.5" customHeight="1" x14ac:dyDescent="0.25">
      <c r="A65" s="8"/>
      <c r="B65" s="560" t="s">
        <v>576</v>
      </c>
      <c r="C65" s="560"/>
      <c r="D65" s="560"/>
      <c r="E65" s="560"/>
      <c r="F65" s="560"/>
      <c r="G65" s="560"/>
      <c r="H65" s="560"/>
      <c r="I65" s="560"/>
      <c r="J65" s="560"/>
      <c r="K65" s="560"/>
      <c r="L65" s="560"/>
      <c r="M65" s="560"/>
      <c r="N65" s="560"/>
      <c r="O65" s="560"/>
      <c r="P65" s="560"/>
      <c r="Q65" s="560"/>
      <c r="R65" s="560"/>
      <c r="S65" s="560"/>
      <c r="T65" s="560"/>
      <c r="U65" s="560"/>
      <c r="V65" s="560"/>
      <c r="W65" s="560"/>
      <c r="X65" s="560"/>
      <c r="Y65" s="560"/>
      <c r="Z65" s="560"/>
      <c r="AA65" s="560"/>
      <c r="AB65" s="560"/>
      <c r="AC65" s="560"/>
      <c r="AD65" s="560"/>
      <c r="AE65" s="560"/>
      <c r="AF65" s="560"/>
      <c r="AG65" s="560"/>
      <c r="AH65" s="560"/>
      <c r="AI65" s="560"/>
      <c r="AJ65" s="560"/>
      <c r="AK65" s="560"/>
      <c r="AL65" s="560"/>
      <c r="AM65" s="560"/>
      <c r="AN65" s="560"/>
      <c r="AO65" s="560"/>
      <c r="AP65" s="560"/>
      <c r="AQ65" s="560"/>
      <c r="AR65" s="560"/>
      <c r="AS65" s="560"/>
      <c r="AT65" s="560"/>
      <c r="AU65" s="560"/>
      <c r="AV65" s="560"/>
      <c r="AW65" s="560"/>
      <c r="AX65" s="560"/>
      <c r="AY65" s="560"/>
      <c r="AZ65" s="560"/>
      <c r="BA65" s="560"/>
      <c r="BB65" s="560"/>
      <c r="BC65" s="560"/>
      <c r="BD65" s="560"/>
      <c r="BE65" s="560"/>
      <c r="BF65" s="560"/>
      <c r="BG65" s="560"/>
      <c r="BH65" s="560"/>
      <c r="BI65" s="560"/>
      <c r="BJ65" s="560"/>
      <c r="BK65" s="560"/>
      <c r="BL65" s="561"/>
      <c r="BM65" s="488" t="s">
        <v>541</v>
      </c>
      <c r="BN65" s="489"/>
      <c r="BO65" s="489"/>
      <c r="BP65" s="489"/>
      <c r="BQ65" s="489"/>
      <c r="BR65" s="489"/>
      <c r="BS65" s="489"/>
      <c r="BT65" s="489"/>
      <c r="BU65" s="489"/>
      <c r="BV65" s="489"/>
      <c r="BW65" s="489"/>
      <c r="BX65" s="489"/>
      <c r="BY65" s="489"/>
      <c r="BZ65" s="489"/>
      <c r="CA65" s="489"/>
      <c r="CB65" s="489"/>
      <c r="CC65" s="489"/>
      <c r="CD65" s="489"/>
      <c r="CE65" s="489"/>
      <c r="CF65" s="490"/>
      <c r="CG65" s="491"/>
      <c r="CH65" s="492"/>
      <c r="CI65" s="492"/>
      <c r="CJ65" s="492"/>
      <c r="CK65" s="492"/>
      <c r="CL65" s="492"/>
      <c r="CM65" s="492"/>
      <c r="CN65" s="492"/>
      <c r="CO65" s="492"/>
      <c r="CP65" s="492"/>
      <c r="CQ65" s="492"/>
      <c r="CR65" s="492"/>
      <c r="CS65" s="492"/>
      <c r="CT65" s="492"/>
      <c r="CU65" s="492"/>
      <c r="CV65" s="492"/>
      <c r="CW65" s="492"/>
      <c r="CX65" s="492"/>
      <c r="CY65" s="492"/>
      <c r="CZ65" s="492"/>
      <c r="DA65" s="492"/>
      <c r="DB65" s="492"/>
      <c r="DC65" s="492"/>
      <c r="DD65" s="493"/>
    </row>
    <row r="66" spans="1:108" ht="15" customHeight="1" x14ac:dyDescent="0.25">
      <c r="A66" s="8"/>
      <c r="B66" s="560" t="s">
        <v>577</v>
      </c>
      <c r="C66" s="560"/>
      <c r="D66" s="560"/>
      <c r="E66" s="560"/>
      <c r="F66" s="560"/>
      <c r="G66" s="560"/>
      <c r="H66" s="560"/>
      <c r="I66" s="560"/>
      <c r="J66" s="560"/>
      <c r="K66" s="560"/>
      <c r="L66" s="560"/>
      <c r="M66" s="560"/>
      <c r="N66" s="560"/>
      <c r="O66" s="560"/>
      <c r="P66" s="560"/>
      <c r="Q66" s="560"/>
      <c r="R66" s="560"/>
      <c r="S66" s="560"/>
      <c r="T66" s="560"/>
      <c r="U66" s="560"/>
      <c r="V66" s="560"/>
      <c r="W66" s="560"/>
      <c r="X66" s="560"/>
      <c r="Y66" s="560"/>
      <c r="Z66" s="560"/>
      <c r="AA66" s="560"/>
      <c r="AB66" s="560"/>
      <c r="AC66" s="560"/>
      <c r="AD66" s="560"/>
      <c r="AE66" s="560"/>
      <c r="AF66" s="560"/>
      <c r="AG66" s="560"/>
      <c r="AH66" s="560"/>
      <c r="AI66" s="560"/>
      <c r="AJ66" s="560"/>
      <c r="AK66" s="560"/>
      <c r="AL66" s="560"/>
      <c r="AM66" s="560"/>
      <c r="AN66" s="560"/>
      <c r="AO66" s="560"/>
      <c r="AP66" s="560"/>
      <c r="AQ66" s="560"/>
      <c r="AR66" s="560"/>
      <c r="AS66" s="560"/>
      <c r="AT66" s="560"/>
      <c r="AU66" s="560"/>
      <c r="AV66" s="560"/>
      <c r="AW66" s="560"/>
      <c r="AX66" s="560"/>
      <c r="AY66" s="560"/>
      <c r="AZ66" s="560"/>
      <c r="BA66" s="560"/>
      <c r="BB66" s="560"/>
      <c r="BC66" s="560"/>
      <c r="BD66" s="560"/>
      <c r="BE66" s="560"/>
      <c r="BF66" s="560"/>
      <c r="BG66" s="560"/>
      <c r="BH66" s="560"/>
      <c r="BI66" s="560"/>
      <c r="BJ66" s="560"/>
      <c r="BK66" s="560"/>
      <c r="BL66" s="561"/>
      <c r="BM66" s="481"/>
      <c r="BN66" s="482"/>
      <c r="BO66" s="482"/>
      <c r="BP66" s="482"/>
      <c r="BQ66" s="482"/>
      <c r="BR66" s="482"/>
      <c r="BS66" s="482"/>
      <c r="BT66" s="482"/>
      <c r="BU66" s="482"/>
      <c r="BV66" s="482"/>
      <c r="BW66" s="482"/>
      <c r="BX66" s="482"/>
      <c r="BY66" s="482"/>
      <c r="BZ66" s="482"/>
      <c r="CA66" s="482"/>
      <c r="CB66" s="482"/>
      <c r="CC66" s="482"/>
      <c r="CD66" s="482"/>
      <c r="CE66" s="482"/>
      <c r="CF66" s="483"/>
      <c r="CG66" s="478"/>
      <c r="CH66" s="479"/>
      <c r="CI66" s="479"/>
      <c r="CJ66" s="479"/>
      <c r="CK66" s="479"/>
      <c r="CL66" s="479"/>
      <c r="CM66" s="479"/>
      <c r="CN66" s="479"/>
      <c r="CO66" s="479"/>
      <c r="CP66" s="479"/>
      <c r="CQ66" s="479"/>
      <c r="CR66" s="479"/>
      <c r="CS66" s="479"/>
      <c r="CT66" s="479"/>
      <c r="CU66" s="479"/>
      <c r="CV66" s="479"/>
      <c r="CW66" s="479"/>
      <c r="CX66" s="479"/>
      <c r="CY66" s="479"/>
      <c r="CZ66" s="479"/>
      <c r="DA66" s="479"/>
      <c r="DB66" s="479"/>
      <c r="DC66" s="479"/>
      <c r="DD66" s="480"/>
    </row>
    <row r="67" spans="1:108" ht="28.5" customHeight="1" x14ac:dyDescent="0.25">
      <c r="A67" s="8"/>
      <c r="B67" s="560" t="s">
        <v>578</v>
      </c>
      <c r="C67" s="560"/>
      <c r="D67" s="560"/>
      <c r="E67" s="560"/>
      <c r="F67" s="560"/>
      <c r="G67" s="560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0"/>
      <c r="S67" s="560"/>
      <c r="T67" s="560"/>
      <c r="U67" s="560"/>
      <c r="V67" s="560"/>
      <c r="W67" s="560"/>
      <c r="X67" s="560"/>
      <c r="Y67" s="560"/>
      <c r="Z67" s="560"/>
      <c r="AA67" s="560"/>
      <c r="AB67" s="560"/>
      <c r="AC67" s="560"/>
      <c r="AD67" s="560"/>
      <c r="AE67" s="560"/>
      <c r="AF67" s="560"/>
      <c r="AG67" s="560"/>
      <c r="AH67" s="560"/>
      <c r="AI67" s="560"/>
      <c r="AJ67" s="560"/>
      <c r="AK67" s="560"/>
      <c r="AL67" s="560"/>
      <c r="AM67" s="560"/>
      <c r="AN67" s="560"/>
      <c r="AO67" s="560"/>
      <c r="AP67" s="560"/>
      <c r="AQ67" s="560"/>
      <c r="AR67" s="560"/>
      <c r="AS67" s="560"/>
      <c r="AT67" s="560"/>
      <c r="AU67" s="560"/>
      <c r="AV67" s="560"/>
      <c r="AW67" s="560"/>
      <c r="AX67" s="560"/>
      <c r="AY67" s="560"/>
      <c r="AZ67" s="560"/>
      <c r="BA67" s="560"/>
      <c r="BB67" s="560"/>
      <c r="BC67" s="560"/>
      <c r="BD67" s="560"/>
      <c r="BE67" s="560"/>
      <c r="BF67" s="560"/>
      <c r="BG67" s="560"/>
      <c r="BH67" s="560"/>
      <c r="BI67" s="560"/>
      <c r="BJ67" s="560"/>
      <c r="BK67" s="560"/>
      <c r="BL67" s="561"/>
      <c r="BM67" s="488"/>
      <c r="BN67" s="489"/>
      <c r="BO67" s="489"/>
      <c r="BP67" s="489"/>
      <c r="BQ67" s="489"/>
      <c r="BR67" s="489"/>
      <c r="BS67" s="489"/>
      <c r="BT67" s="489"/>
      <c r="BU67" s="489"/>
      <c r="BV67" s="489"/>
      <c r="BW67" s="489"/>
      <c r="BX67" s="489"/>
      <c r="BY67" s="489"/>
      <c r="BZ67" s="489"/>
      <c r="CA67" s="489"/>
      <c r="CB67" s="489"/>
      <c r="CC67" s="489"/>
      <c r="CD67" s="489"/>
      <c r="CE67" s="489"/>
      <c r="CF67" s="490"/>
      <c r="CG67" s="491"/>
      <c r="CH67" s="492"/>
      <c r="CI67" s="492"/>
      <c r="CJ67" s="492"/>
      <c r="CK67" s="492"/>
      <c r="CL67" s="492"/>
      <c r="CM67" s="492"/>
      <c r="CN67" s="492"/>
      <c r="CO67" s="492"/>
      <c r="CP67" s="492"/>
      <c r="CQ67" s="492"/>
      <c r="CR67" s="492"/>
      <c r="CS67" s="492"/>
      <c r="CT67" s="492"/>
      <c r="CU67" s="492"/>
      <c r="CV67" s="492"/>
      <c r="CW67" s="492"/>
      <c r="CX67" s="492"/>
      <c r="CY67" s="492"/>
      <c r="CZ67" s="492"/>
      <c r="DA67" s="492"/>
      <c r="DB67" s="492"/>
      <c r="DC67" s="492"/>
      <c r="DD67" s="493"/>
    </row>
    <row r="68" spans="1:108" ht="15" customHeight="1" x14ac:dyDescent="0.25">
      <c r="A68" s="8"/>
      <c r="B68" s="560" t="s">
        <v>579</v>
      </c>
      <c r="C68" s="560"/>
      <c r="D68" s="560"/>
      <c r="E68" s="560"/>
      <c r="F68" s="560"/>
      <c r="G68" s="560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0"/>
      <c r="S68" s="560"/>
      <c r="T68" s="560"/>
      <c r="U68" s="560"/>
      <c r="V68" s="560"/>
      <c r="W68" s="560"/>
      <c r="X68" s="560"/>
      <c r="Y68" s="560"/>
      <c r="Z68" s="560"/>
      <c r="AA68" s="560"/>
      <c r="AB68" s="560"/>
      <c r="AC68" s="560"/>
      <c r="AD68" s="560"/>
      <c r="AE68" s="560"/>
      <c r="AF68" s="560"/>
      <c r="AG68" s="560"/>
      <c r="AH68" s="560"/>
      <c r="AI68" s="560"/>
      <c r="AJ68" s="560"/>
      <c r="AK68" s="560"/>
      <c r="AL68" s="560"/>
      <c r="AM68" s="560"/>
      <c r="AN68" s="560"/>
      <c r="AO68" s="560"/>
      <c r="AP68" s="560"/>
      <c r="AQ68" s="560"/>
      <c r="AR68" s="560"/>
      <c r="AS68" s="560"/>
      <c r="AT68" s="560"/>
      <c r="AU68" s="560"/>
      <c r="AV68" s="560"/>
      <c r="AW68" s="560"/>
      <c r="AX68" s="560"/>
      <c r="AY68" s="560"/>
      <c r="AZ68" s="560"/>
      <c r="BA68" s="560"/>
      <c r="BB68" s="560"/>
      <c r="BC68" s="560"/>
      <c r="BD68" s="560"/>
      <c r="BE68" s="560"/>
      <c r="BF68" s="560"/>
      <c r="BG68" s="560"/>
      <c r="BH68" s="560"/>
      <c r="BI68" s="560"/>
      <c r="BJ68" s="560"/>
      <c r="BK68" s="560"/>
      <c r="BL68" s="561"/>
      <c r="BM68" s="481" t="s">
        <v>580</v>
      </c>
      <c r="BN68" s="482"/>
      <c r="BO68" s="482"/>
      <c r="BP68" s="482"/>
      <c r="BQ68" s="482"/>
      <c r="BR68" s="482"/>
      <c r="BS68" s="482"/>
      <c r="BT68" s="482"/>
      <c r="BU68" s="482"/>
      <c r="BV68" s="482"/>
      <c r="BW68" s="482"/>
      <c r="BX68" s="482"/>
      <c r="BY68" s="482"/>
      <c r="BZ68" s="482"/>
      <c r="CA68" s="482"/>
      <c r="CB68" s="482"/>
      <c r="CC68" s="482"/>
      <c r="CD68" s="482"/>
      <c r="CE68" s="482"/>
      <c r="CF68" s="483"/>
      <c r="CG68" s="478"/>
      <c r="CH68" s="479"/>
      <c r="CI68" s="479"/>
      <c r="CJ68" s="479"/>
      <c r="CK68" s="479"/>
      <c r="CL68" s="479"/>
      <c r="CM68" s="479"/>
      <c r="CN68" s="479"/>
      <c r="CO68" s="479"/>
      <c r="CP68" s="479"/>
      <c r="CQ68" s="479"/>
      <c r="CR68" s="479"/>
      <c r="CS68" s="479"/>
      <c r="CT68" s="479"/>
      <c r="CU68" s="479"/>
      <c r="CV68" s="479"/>
      <c r="CW68" s="479"/>
      <c r="CX68" s="479"/>
      <c r="CY68" s="479"/>
      <c r="CZ68" s="479"/>
      <c r="DA68" s="479"/>
      <c r="DB68" s="479"/>
      <c r="DC68" s="479"/>
      <c r="DD68" s="480"/>
    </row>
    <row r="69" spans="1:108" ht="15" customHeight="1" x14ac:dyDescent="0.25">
      <c r="A69" s="8"/>
      <c r="B69" s="560" t="s">
        <v>581</v>
      </c>
      <c r="C69" s="560"/>
      <c r="D69" s="560"/>
      <c r="E69" s="560"/>
      <c r="F69" s="560"/>
      <c r="G69" s="560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0"/>
      <c r="S69" s="560"/>
      <c r="T69" s="560"/>
      <c r="U69" s="560"/>
      <c r="V69" s="560"/>
      <c r="W69" s="560"/>
      <c r="X69" s="560"/>
      <c r="Y69" s="560"/>
      <c r="Z69" s="560"/>
      <c r="AA69" s="560"/>
      <c r="AB69" s="560"/>
      <c r="AC69" s="560"/>
      <c r="AD69" s="560"/>
      <c r="AE69" s="560"/>
      <c r="AF69" s="560"/>
      <c r="AG69" s="560"/>
      <c r="AH69" s="560"/>
      <c r="AI69" s="560"/>
      <c r="AJ69" s="560"/>
      <c r="AK69" s="560"/>
      <c r="AL69" s="560"/>
      <c r="AM69" s="560"/>
      <c r="AN69" s="560"/>
      <c r="AO69" s="560"/>
      <c r="AP69" s="560"/>
      <c r="AQ69" s="560"/>
      <c r="AR69" s="560"/>
      <c r="AS69" s="560"/>
      <c r="AT69" s="560"/>
      <c r="AU69" s="560"/>
      <c r="AV69" s="560"/>
      <c r="AW69" s="560"/>
      <c r="AX69" s="560"/>
      <c r="AY69" s="560"/>
      <c r="AZ69" s="560"/>
      <c r="BA69" s="560"/>
      <c r="BB69" s="560"/>
      <c r="BC69" s="560"/>
      <c r="BD69" s="560"/>
      <c r="BE69" s="560"/>
      <c r="BF69" s="560"/>
      <c r="BG69" s="560"/>
      <c r="BH69" s="560"/>
      <c r="BI69" s="560"/>
      <c r="BJ69" s="560"/>
      <c r="BK69" s="560"/>
      <c r="BL69" s="561"/>
      <c r="BM69" s="481" t="s">
        <v>580</v>
      </c>
      <c r="BN69" s="482"/>
      <c r="BO69" s="482"/>
      <c r="BP69" s="482"/>
      <c r="BQ69" s="482"/>
      <c r="BR69" s="482"/>
      <c r="BS69" s="482"/>
      <c r="BT69" s="482"/>
      <c r="BU69" s="482"/>
      <c r="BV69" s="482"/>
      <c r="BW69" s="482"/>
      <c r="BX69" s="482"/>
      <c r="BY69" s="482"/>
      <c r="BZ69" s="482"/>
      <c r="CA69" s="482"/>
      <c r="CB69" s="482"/>
      <c r="CC69" s="482"/>
      <c r="CD69" s="482"/>
      <c r="CE69" s="482"/>
      <c r="CF69" s="483"/>
      <c r="CG69" s="478"/>
      <c r="CH69" s="479"/>
      <c r="CI69" s="479"/>
      <c r="CJ69" s="479"/>
      <c r="CK69" s="479"/>
      <c r="CL69" s="479"/>
      <c r="CM69" s="479"/>
      <c r="CN69" s="479"/>
      <c r="CO69" s="479"/>
      <c r="CP69" s="479"/>
      <c r="CQ69" s="479"/>
      <c r="CR69" s="479"/>
      <c r="CS69" s="479"/>
      <c r="CT69" s="479"/>
      <c r="CU69" s="479"/>
      <c r="CV69" s="479"/>
      <c r="CW69" s="479"/>
      <c r="CX69" s="479"/>
      <c r="CY69" s="479"/>
      <c r="CZ69" s="479"/>
      <c r="DA69" s="479"/>
      <c r="DB69" s="479"/>
      <c r="DC69" s="479"/>
      <c r="DD69" s="480"/>
    </row>
    <row r="70" spans="1:108" ht="15" customHeight="1" x14ac:dyDescent="0.25">
      <c r="A70" s="8"/>
      <c r="B70" s="560" t="s">
        <v>582</v>
      </c>
      <c r="C70" s="560"/>
      <c r="D70" s="560"/>
      <c r="E70" s="560"/>
      <c r="F70" s="560"/>
      <c r="G70" s="560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0"/>
      <c r="S70" s="560"/>
      <c r="T70" s="560"/>
      <c r="U70" s="560"/>
      <c r="V70" s="560"/>
      <c r="W70" s="560"/>
      <c r="X70" s="560"/>
      <c r="Y70" s="560"/>
      <c r="Z70" s="560"/>
      <c r="AA70" s="560"/>
      <c r="AB70" s="560"/>
      <c r="AC70" s="560"/>
      <c r="AD70" s="560"/>
      <c r="AE70" s="560"/>
      <c r="AF70" s="560"/>
      <c r="AG70" s="560"/>
      <c r="AH70" s="560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0"/>
      <c r="AT70" s="560"/>
      <c r="AU70" s="560"/>
      <c r="AV70" s="560"/>
      <c r="AW70" s="560"/>
      <c r="AX70" s="560"/>
      <c r="AY70" s="560"/>
      <c r="AZ70" s="560"/>
      <c r="BA70" s="560"/>
      <c r="BB70" s="560"/>
      <c r="BC70" s="560"/>
      <c r="BD70" s="560"/>
      <c r="BE70" s="560"/>
      <c r="BF70" s="560"/>
      <c r="BG70" s="560"/>
      <c r="BH70" s="560"/>
      <c r="BI70" s="560"/>
      <c r="BJ70" s="560"/>
      <c r="BK70" s="560"/>
      <c r="BL70" s="561"/>
      <c r="BM70" s="481" t="s">
        <v>580</v>
      </c>
      <c r="BN70" s="482"/>
      <c r="BO70" s="482"/>
      <c r="BP70" s="482"/>
      <c r="BQ70" s="482"/>
      <c r="BR70" s="482"/>
      <c r="BS70" s="482"/>
      <c r="BT70" s="482"/>
      <c r="BU70" s="482"/>
      <c r="BV70" s="482"/>
      <c r="BW70" s="482"/>
      <c r="BX70" s="482"/>
      <c r="BY70" s="482"/>
      <c r="BZ70" s="482"/>
      <c r="CA70" s="482"/>
      <c r="CB70" s="482"/>
      <c r="CC70" s="482"/>
      <c r="CD70" s="482"/>
      <c r="CE70" s="482"/>
      <c r="CF70" s="483"/>
      <c r="CG70" s="478"/>
      <c r="CH70" s="479"/>
      <c r="CI70" s="479"/>
      <c r="CJ70" s="479"/>
      <c r="CK70" s="479"/>
      <c r="CL70" s="479"/>
      <c r="CM70" s="479"/>
      <c r="CN70" s="479"/>
      <c r="CO70" s="479"/>
      <c r="CP70" s="479"/>
      <c r="CQ70" s="479"/>
      <c r="CR70" s="479"/>
      <c r="CS70" s="479"/>
      <c r="CT70" s="479"/>
      <c r="CU70" s="479"/>
      <c r="CV70" s="479"/>
      <c r="CW70" s="479"/>
      <c r="CX70" s="479"/>
      <c r="CY70" s="479"/>
      <c r="CZ70" s="479"/>
      <c r="DA70" s="479"/>
      <c r="DB70" s="479"/>
      <c r="DC70" s="479"/>
      <c r="DD70" s="480"/>
    </row>
    <row r="71" spans="1:108" ht="15" customHeight="1" x14ac:dyDescent="0.25">
      <c r="A71" s="8"/>
      <c r="B71" s="560" t="s">
        <v>583</v>
      </c>
      <c r="C71" s="560"/>
      <c r="D71" s="560"/>
      <c r="E71" s="560"/>
      <c r="F71" s="560"/>
      <c r="G71" s="560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0"/>
      <c r="S71" s="560"/>
      <c r="T71" s="560"/>
      <c r="U71" s="560"/>
      <c r="V71" s="560"/>
      <c r="W71" s="560"/>
      <c r="X71" s="560"/>
      <c r="Y71" s="560"/>
      <c r="Z71" s="560"/>
      <c r="AA71" s="560"/>
      <c r="AB71" s="560"/>
      <c r="AC71" s="560"/>
      <c r="AD71" s="560"/>
      <c r="AE71" s="560"/>
      <c r="AF71" s="560"/>
      <c r="AG71" s="560"/>
      <c r="AH71" s="560"/>
      <c r="AI71" s="560"/>
      <c r="AJ71" s="560"/>
      <c r="AK71" s="560"/>
      <c r="AL71" s="560"/>
      <c r="AM71" s="560"/>
      <c r="AN71" s="560"/>
      <c r="AO71" s="560"/>
      <c r="AP71" s="560"/>
      <c r="AQ71" s="560"/>
      <c r="AR71" s="560"/>
      <c r="AS71" s="560"/>
      <c r="AT71" s="560"/>
      <c r="AU71" s="560"/>
      <c r="AV71" s="560"/>
      <c r="AW71" s="560"/>
      <c r="AX71" s="560"/>
      <c r="AY71" s="560"/>
      <c r="AZ71" s="560"/>
      <c r="BA71" s="560"/>
      <c r="BB71" s="560"/>
      <c r="BC71" s="560"/>
      <c r="BD71" s="560"/>
      <c r="BE71" s="560"/>
      <c r="BF71" s="560"/>
      <c r="BG71" s="560"/>
      <c r="BH71" s="560"/>
      <c r="BI71" s="560"/>
      <c r="BJ71" s="560"/>
      <c r="BK71" s="560"/>
      <c r="BL71" s="561"/>
      <c r="BM71" s="481" t="s">
        <v>580</v>
      </c>
      <c r="BN71" s="482"/>
      <c r="BO71" s="482"/>
      <c r="BP71" s="482"/>
      <c r="BQ71" s="482"/>
      <c r="BR71" s="482"/>
      <c r="BS71" s="482"/>
      <c r="BT71" s="482"/>
      <c r="BU71" s="482"/>
      <c r="BV71" s="482"/>
      <c r="BW71" s="482"/>
      <c r="BX71" s="482"/>
      <c r="BY71" s="482"/>
      <c r="BZ71" s="482"/>
      <c r="CA71" s="482"/>
      <c r="CB71" s="482"/>
      <c r="CC71" s="482"/>
      <c r="CD71" s="482"/>
      <c r="CE71" s="482"/>
      <c r="CF71" s="483"/>
      <c r="CG71" s="478"/>
      <c r="CH71" s="479"/>
      <c r="CI71" s="479"/>
      <c r="CJ71" s="479"/>
      <c r="CK71" s="479"/>
      <c r="CL71" s="479"/>
      <c r="CM71" s="479"/>
      <c r="CN71" s="479"/>
      <c r="CO71" s="479"/>
      <c r="CP71" s="479"/>
      <c r="CQ71" s="479"/>
      <c r="CR71" s="479"/>
      <c r="CS71" s="479"/>
      <c r="CT71" s="479"/>
      <c r="CU71" s="479"/>
      <c r="CV71" s="479"/>
      <c r="CW71" s="479"/>
      <c r="CX71" s="479"/>
      <c r="CY71" s="479"/>
      <c r="CZ71" s="479"/>
      <c r="DA71" s="479"/>
      <c r="DB71" s="479"/>
      <c r="DC71" s="479"/>
      <c r="DD71" s="480"/>
    </row>
    <row r="72" spans="1:108" ht="15" customHeight="1" x14ac:dyDescent="0.25">
      <c r="A72" s="8"/>
      <c r="B72" s="560" t="s">
        <v>584</v>
      </c>
      <c r="C72" s="560"/>
      <c r="D72" s="560"/>
      <c r="E72" s="560"/>
      <c r="F72" s="560"/>
      <c r="G72" s="560"/>
      <c r="H72" s="560"/>
      <c r="I72" s="560"/>
      <c r="J72" s="560"/>
      <c r="K72" s="560"/>
      <c r="L72" s="560"/>
      <c r="M72" s="560"/>
      <c r="N72" s="560"/>
      <c r="O72" s="560"/>
      <c r="P72" s="560"/>
      <c r="Q72" s="560"/>
      <c r="R72" s="560"/>
      <c r="S72" s="560"/>
      <c r="T72" s="560"/>
      <c r="U72" s="560"/>
      <c r="V72" s="560"/>
      <c r="W72" s="560"/>
      <c r="X72" s="560"/>
      <c r="Y72" s="560"/>
      <c r="Z72" s="560"/>
      <c r="AA72" s="560"/>
      <c r="AB72" s="560"/>
      <c r="AC72" s="560"/>
      <c r="AD72" s="560"/>
      <c r="AE72" s="560"/>
      <c r="AF72" s="560"/>
      <c r="AG72" s="560"/>
      <c r="AH72" s="560"/>
      <c r="AI72" s="560"/>
      <c r="AJ72" s="560"/>
      <c r="AK72" s="560"/>
      <c r="AL72" s="560"/>
      <c r="AM72" s="560"/>
      <c r="AN72" s="560"/>
      <c r="AO72" s="560"/>
      <c r="AP72" s="560"/>
      <c r="AQ72" s="560"/>
      <c r="AR72" s="560"/>
      <c r="AS72" s="560"/>
      <c r="AT72" s="560"/>
      <c r="AU72" s="560"/>
      <c r="AV72" s="560"/>
      <c r="AW72" s="560"/>
      <c r="AX72" s="560"/>
      <c r="AY72" s="560"/>
      <c r="AZ72" s="560"/>
      <c r="BA72" s="560"/>
      <c r="BB72" s="560"/>
      <c r="BC72" s="560"/>
      <c r="BD72" s="560"/>
      <c r="BE72" s="560"/>
      <c r="BF72" s="560"/>
      <c r="BG72" s="560"/>
      <c r="BH72" s="560"/>
      <c r="BI72" s="560"/>
      <c r="BJ72" s="560"/>
      <c r="BK72" s="560"/>
      <c r="BL72" s="561"/>
      <c r="BM72" s="481"/>
      <c r="BN72" s="482"/>
      <c r="BO72" s="482"/>
      <c r="BP72" s="482"/>
      <c r="BQ72" s="482"/>
      <c r="BR72" s="482"/>
      <c r="BS72" s="482"/>
      <c r="BT72" s="482"/>
      <c r="BU72" s="482"/>
      <c r="BV72" s="482"/>
      <c r="BW72" s="482"/>
      <c r="BX72" s="482"/>
      <c r="BY72" s="482"/>
      <c r="BZ72" s="482"/>
      <c r="CA72" s="482"/>
      <c r="CB72" s="482"/>
      <c r="CC72" s="482"/>
      <c r="CD72" s="482"/>
      <c r="CE72" s="482"/>
      <c r="CF72" s="483"/>
      <c r="CG72" s="478"/>
      <c r="CH72" s="479"/>
      <c r="CI72" s="479"/>
      <c r="CJ72" s="479"/>
      <c r="CK72" s="479"/>
      <c r="CL72" s="479"/>
      <c r="CM72" s="479"/>
      <c r="CN72" s="479"/>
      <c r="CO72" s="479"/>
      <c r="CP72" s="479"/>
      <c r="CQ72" s="479"/>
      <c r="CR72" s="479"/>
      <c r="CS72" s="479"/>
      <c r="CT72" s="479"/>
      <c r="CU72" s="479"/>
      <c r="CV72" s="479"/>
      <c r="CW72" s="479"/>
      <c r="CX72" s="479"/>
      <c r="CY72" s="479"/>
      <c r="CZ72" s="479"/>
      <c r="DA72" s="479"/>
      <c r="DB72" s="479"/>
      <c r="DC72" s="479"/>
      <c r="DD72" s="480"/>
    </row>
    <row r="73" spans="1:108" ht="15" customHeight="1" x14ac:dyDescent="0.25">
      <c r="A73" s="8"/>
      <c r="B73" s="560" t="s">
        <v>326</v>
      </c>
      <c r="C73" s="560"/>
      <c r="D73" s="560"/>
      <c r="E73" s="560"/>
      <c r="F73" s="560"/>
      <c r="G73" s="560"/>
      <c r="H73" s="560"/>
      <c r="I73" s="560"/>
      <c r="J73" s="560"/>
      <c r="K73" s="560"/>
      <c r="L73" s="560"/>
      <c r="M73" s="560"/>
      <c r="N73" s="560"/>
      <c r="O73" s="560"/>
      <c r="P73" s="560"/>
      <c r="Q73" s="560"/>
      <c r="R73" s="560"/>
      <c r="S73" s="560"/>
      <c r="T73" s="560"/>
      <c r="U73" s="560"/>
      <c r="V73" s="560"/>
      <c r="W73" s="560"/>
      <c r="X73" s="560"/>
      <c r="Y73" s="560"/>
      <c r="Z73" s="560"/>
      <c r="AA73" s="560"/>
      <c r="AB73" s="560"/>
      <c r="AC73" s="560"/>
      <c r="AD73" s="560"/>
      <c r="AE73" s="560"/>
      <c r="AF73" s="560"/>
      <c r="AG73" s="560"/>
      <c r="AH73" s="560"/>
      <c r="AI73" s="560"/>
      <c r="AJ73" s="560"/>
      <c r="AK73" s="560"/>
      <c r="AL73" s="560"/>
      <c r="AM73" s="560"/>
      <c r="AN73" s="560"/>
      <c r="AO73" s="560"/>
      <c r="AP73" s="560"/>
      <c r="AQ73" s="560"/>
      <c r="AR73" s="560"/>
      <c r="AS73" s="560"/>
      <c r="AT73" s="560"/>
      <c r="AU73" s="560"/>
      <c r="AV73" s="560"/>
      <c r="AW73" s="560"/>
      <c r="AX73" s="560"/>
      <c r="AY73" s="560"/>
      <c r="AZ73" s="560"/>
      <c r="BA73" s="560"/>
      <c r="BB73" s="560"/>
      <c r="BC73" s="560"/>
      <c r="BD73" s="560"/>
      <c r="BE73" s="560"/>
      <c r="BF73" s="560"/>
      <c r="BG73" s="560"/>
      <c r="BH73" s="560"/>
      <c r="BI73" s="560"/>
      <c r="BJ73" s="560"/>
      <c r="BK73" s="560"/>
      <c r="BL73" s="561"/>
      <c r="BM73" s="481" t="s">
        <v>585</v>
      </c>
      <c r="BN73" s="482"/>
      <c r="BO73" s="482"/>
      <c r="BP73" s="482"/>
      <c r="BQ73" s="482"/>
      <c r="BR73" s="482"/>
      <c r="BS73" s="482"/>
      <c r="BT73" s="482"/>
      <c r="BU73" s="482"/>
      <c r="BV73" s="482"/>
      <c r="BW73" s="482"/>
      <c r="BX73" s="482"/>
      <c r="BY73" s="482"/>
      <c r="BZ73" s="482"/>
      <c r="CA73" s="482"/>
      <c r="CB73" s="482"/>
      <c r="CC73" s="482"/>
      <c r="CD73" s="482"/>
      <c r="CE73" s="482"/>
      <c r="CF73" s="483"/>
      <c r="CG73" s="478"/>
      <c r="CH73" s="479"/>
      <c r="CI73" s="479"/>
      <c r="CJ73" s="479"/>
      <c r="CK73" s="479"/>
      <c r="CL73" s="479"/>
      <c r="CM73" s="479"/>
      <c r="CN73" s="479"/>
      <c r="CO73" s="479"/>
      <c r="CP73" s="479"/>
      <c r="CQ73" s="479"/>
      <c r="CR73" s="479"/>
      <c r="CS73" s="479"/>
      <c r="CT73" s="479"/>
      <c r="CU73" s="479"/>
      <c r="CV73" s="479"/>
      <c r="CW73" s="479"/>
      <c r="CX73" s="479"/>
      <c r="CY73" s="479"/>
      <c r="CZ73" s="479"/>
      <c r="DA73" s="479"/>
      <c r="DB73" s="479"/>
      <c r="DC73" s="479"/>
      <c r="DD73" s="480"/>
    </row>
    <row r="74" spans="1:108" ht="15" customHeight="1" x14ac:dyDescent="0.25">
      <c r="A74" s="8"/>
      <c r="B74" s="560" t="s">
        <v>586</v>
      </c>
      <c r="C74" s="560"/>
      <c r="D74" s="560"/>
      <c r="E74" s="560"/>
      <c r="F74" s="560"/>
      <c r="G74" s="560"/>
      <c r="H74" s="560"/>
      <c r="I74" s="560"/>
      <c r="J74" s="560"/>
      <c r="K74" s="560"/>
      <c r="L74" s="560"/>
      <c r="M74" s="560"/>
      <c r="N74" s="560"/>
      <c r="O74" s="560"/>
      <c r="P74" s="560"/>
      <c r="Q74" s="560"/>
      <c r="R74" s="560"/>
      <c r="S74" s="560"/>
      <c r="T74" s="560"/>
      <c r="U74" s="560"/>
      <c r="V74" s="560"/>
      <c r="W74" s="560"/>
      <c r="X74" s="560"/>
      <c r="Y74" s="560"/>
      <c r="Z74" s="560"/>
      <c r="AA74" s="560"/>
      <c r="AB74" s="560"/>
      <c r="AC74" s="560"/>
      <c r="AD74" s="560"/>
      <c r="AE74" s="560"/>
      <c r="AF74" s="560"/>
      <c r="AG74" s="560"/>
      <c r="AH74" s="560"/>
      <c r="AI74" s="560"/>
      <c r="AJ74" s="560"/>
      <c r="AK74" s="560"/>
      <c r="AL74" s="560"/>
      <c r="AM74" s="560"/>
      <c r="AN74" s="560"/>
      <c r="AO74" s="560"/>
      <c r="AP74" s="560"/>
      <c r="AQ74" s="560"/>
      <c r="AR74" s="560"/>
      <c r="AS74" s="560"/>
      <c r="AT74" s="560"/>
      <c r="AU74" s="560"/>
      <c r="AV74" s="560"/>
      <c r="AW74" s="560"/>
      <c r="AX74" s="560"/>
      <c r="AY74" s="560"/>
      <c r="AZ74" s="560"/>
      <c r="BA74" s="560"/>
      <c r="BB74" s="560"/>
      <c r="BC74" s="560"/>
      <c r="BD74" s="560"/>
      <c r="BE74" s="560"/>
      <c r="BF74" s="560"/>
      <c r="BG74" s="560"/>
      <c r="BH74" s="560"/>
      <c r="BI74" s="560"/>
      <c r="BJ74" s="560"/>
      <c r="BK74" s="560"/>
      <c r="BL74" s="561"/>
      <c r="BM74" s="481" t="s">
        <v>585</v>
      </c>
      <c r="BN74" s="482"/>
      <c r="BO74" s="482"/>
      <c r="BP74" s="482"/>
      <c r="BQ74" s="482"/>
      <c r="BR74" s="482"/>
      <c r="BS74" s="482"/>
      <c r="BT74" s="482"/>
      <c r="BU74" s="482"/>
      <c r="BV74" s="482"/>
      <c r="BW74" s="482"/>
      <c r="BX74" s="482"/>
      <c r="BY74" s="482"/>
      <c r="BZ74" s="482"/>
      <c r="CA74" s="482"/>
      <c r="CB74" s="482"/>
      <c r="CC74" s="482"/>
      <c r="CD74" s="482"/>
      <c r="CE74" s="482"/>
      <c r="CF74" s="483"/>
      <c r="CG74" s="478"/>
      <c r="CH74" s="479"/>
      <c r="CI74" s="479"/>
      <c r="CJ74" s="479"/>
      <c r="CK74" s="479"/>
      <c r="CL74" s="479"/>
      <c r="CM74" s="479"/>
      <c r="CN74" s="479"/>
      <c r="CO74" s="479"/>
      <c r="CP74" s="479"/>
      <c r="CQ74" s="479"/>
      <c r="CR74" s="479"/>
      <c r="CS74" s="479"/>
      <c r="CT74" s="479"/>
      <c r="CU74" s="479"/>
      <c r="CV74" s="479"/>
      <c r="CW74" s="479"/>
      <c r="CX74" s="479"/>
      <c r="CY74" s="479"/>
      <c r="CZ74" s="479"/>
      <c r="DA74" s="479"/>
      <c r="DB74" s="479"/>
      <c r="DC74" s="479"/>
      <c r="DD74" s="480"/>
    </row>
    <row r="75" spans="1:108" ht="15" customHeight="1" x14ac:dyDescent="0.25">
      <c r="A75" s="8"/>
      <c r="B75" s="560" t="s">
        <v>174</v>
      </c>
      <c r="C75" s="560"/>
      <c r="D75" s="560"/>
      <c r="E75" s="560"/>
      <c r="F75" s="560"/>
      <c r="G75" s="560"/>
      <c r="H75" s="560"/>
      <c r="I75" s="560"/>
      <c r="J75" s="560"/>
      <c r="K75" s="560"/>
      <c r="L75" s="560"/>
      <c r="M75" s="560"/>
      <c r="N75" s="560"/>
      <c r="O75" s="560"/>
      <c r="P75" s="560"/>
      <c r="Q75" s="560"/>
      <c r="R75" s="560"/>
      <c r="S75" s="560"/>
      <c r="T75" s="560"/>
      <c r="U75" s="560"/>
      <c r="V75" s="560"/>
      <c r="W75" s="560"/>
      <c r="X75" s="560"/>
      <c r="Y75" s="560"/>
      <c r="Z75" s="560"/>
      <c r="AA75" s="560"/>
      <c r="AB75" s="560"/>
      <c r="AC75" s="560"/>
      <c r="AD75" s="560"/>
      <c r="AE75" s="560"/>
      <c r="AF75" s="560"/>
      <c r="AG75" s="560"/>
      <c r="AH75" s="560"/>
      <c r="AI75" s="560"/>
      <c r="AJ75" s="560"/>
      <c r="AK75" s="560"/>
      <c r="AL75" s="560"/>
      <c r="AM75" s="560"/>
      <c r="AN75" s="560"/>
      <c r="AO75" s="560"/>
      <c r="AP75" s="560"/>
      <c r="AQ75" s="560"/>
      <c r="AR75" s="560"/>
      <c r="AS75" s="560"/>
      <c r="AT75" s="560"/>
      <c r="AU75" s="560"/>
      <c r="AV75" s="560"/>
      <c r="AW75" s="560"/>
      <c r="AX75" s="560"/>
      <c r="AY75" s="560"/>
      <c r="AZ75" s="560"/>
      <c r="BA75" s="560"/>
      <c r="BB75" s="560"/>
      <c r="BC75" s="560"/>
      <c r="BD75" s="560"/>
      <c r="BE75" s="560"/>
      <c r="BF75" s="560"/>
      <c r="BG75" s="560"/>
      <c r="BH75" s="560"/>
      <c r="BI75" s="560"/>
      <c r="BJ75" s="560"/>
      <c r="BK75" s="560"/>
      <c r="BL75" s="561"/>
      <c r="BM75" s="481" t="s">
        <v>585</v>
      </c>
      <c r="BN75" s="482"/>
      <c r="BO75" s="482"/>
      <c r="BP75" s="482"/>
      <c r="BQ75" s="482"/>
      <c r="BR75" s="482"/>
      <c r="BS75" s="482"/>
      <c r="BT75" s="482"/>
      <c r="BU75" s="482"/>
      <c r="BV75" s="482"/>
      <c r="BW75" s="482"/>
      <c r="BX75" s="482"/>
      <c r="BY75" s="482"/>
      <c r="BZ75" s="482"/>
      <c r="CA75" s="482"/>
      <c r="CB75" s="482"/>
      <c r="CC75" s="482"/>
      <c r="CD75" s="482"/>
      <c r="CE75" s="482"/>
      <c r="CF75" s="483"/>
      <c r="CG75" s="478"/>
      <c r="CH75" s="479"/>
      <c r="CI75" s="479"/>
      <c r="CJ75" s="479"/>
      <c r="CK75" s="479"/>
      <c r="CL75" s="479"/>
      <c r="CM75" s="479"/>
      <c r="CN75" s="479"/>
      <c r="CO75" s="479"/>
      <c r="CP75" s="479"/>
      <c r="CQ75" s="479"/>
      <c r="CR75" s="479"/>
      <c r="CS75" s="479"/>
      <c r="CT75" s="479"/>
      <c r="CU75" s="479"/>
      <c r="CV75" s="479"/>
      <c r="CW75" s="479"/>
      <c r="CX75" s="479"/>
      <c r="CY75" s="479"/>
      <c r="CZ75" s="479"/>
      <c r="DA75" s="479"/>
      <c r="DB75" s="479"/>
      <c r="DC75" s="479"/>
      <c r="DD75" s="480"/>
    </row>
    <row r="76" spans="1:108" ht="28.5" customHeight="1" x14ac:dyDescent="0.25">
      <c r="A76" s="8"/>
      <c r="B76" s="560" t="s">
        <v>587</v>
      </c>
      <c r="C76" s="560"/>
      <c r="D76" s="560"/>
      <c r="E76" s="560"/>
      <c r="F76" s="560"/>
      <c r="G76" s="560"/>
      <c r="H76" s="560"/>
      <c r="I76" s="560"/>
      <c r="J76" s="560"/>
      <c r="K76" s="560"/>
      <c r="L76" s="560"/>
      <c r="M76" s="560"/>
      <c r="N76" s="560"/>
      <c r="O76" s="560"/>
      <c r="P76" s="560"/>
      <c r="Q76" s="560"/>
      <c r="R76" s="560"/>
      <c r="S76" s="560"/>
      <c r="T76" s="560"/>
      <c r="U76" s="560"/>
      <c r="V76" s="560"/>
      <c r="W76" s="560"/>
      <c r="X76" s="560"/>
      <c r="Y76" s="560"/>
      <c r="Z76" s="560"/>
      <c r="AA76" s="560"/>
      <c r="AB76" s="560"/>
      <c r="AC76" s="560"/>
      <c r="AD76" s="560"/>
      <c r="AE76" s="560"/>
      <c r="AF76" s="560"/>
      <c r="AG76" s="560"/>
      <c r="AH76" s="560"/>
      <c r="AI76" s="560"/>
      <c r="AJ76" s="560"/>
      <c r="AK76" s="560"/>
      <c r="AL76" s="560"/>
      <c r="AM76" s="560"/>
      <c r="AN76" s="560"/>
      <c r="AO76" s="560"/>
      <c r="AP76" s="560"/>
      <c r="AQ76" s="560"/>
      <c r="AR76" s="560"/>
      <c r="AS76" s="560"/>
      <c r="AT76" s="560"/>
      <c r="AU76" s="560"/>
      <c r="AV76" s="560"/>
      <c r="AW76" s="560"/>
      <c r="AX76" s="560"/>
      <c r="AY76" s="560"/>
      <c r="AZ76" s="560"/>
      <c r="BA76" s="560"/>
      <c r="BB76" s="560"/>
      <c r="BC76" s="560"/>
      <c r="BD76" s="560"/>
      <c r="BE76" s="560"/>
      <c r="BF76" s="560"/>
      <c r="BG76" s="560"/>
      <c r="BH76" s="560"/>
      <c r="BI76" s="560"/>
      <c r="BJ76" s="560"/>
      <c r="BK76" s="560"/>
      <c r="BL76" s="561"/>
      <c r="BM76" s="488"/>
      <c r="BN76" s="489"/>
      <c r="BO76" s="489"/>
      <c r="BP76" s="489"/>
      <c r="BQ76" s="489"/>
      <c r="BR76" s="489"/>
      <c r="BS76" s="489"/>
      <c r="BT76" s="489"/>
      <c r="BU76" s="489"/>
      <c r="BV76" s="489"/>
      <c r="BW76" s="489"/>
      <c r="BX76" s="489"/>
      <c r="BY76" s="489"/>
      <c r="BZ76" s="489"/>
      <c r="CA76" s="489"/>
      <c r="CB76" s="489"/>
      <c r="CC76" s="489"/>
      <c r="CD76" s="489"/>
      <c r="CE76" s="489"/>
      <c r="CF76" s="490"/>
      <c r="CG76" s="491"/>
      <c r="CH76" s="492"/>
      <c r="CI76" s="492"/>
      <c r="CJ76" s="492"/>
      <c r="CK76" s="492"/>
      <c r="CL76" s="492"/>
      <c r="CM76" s="492"/>
      <c r="CN76" s="492"/>
      <c r="CO76" s="492"/>
      <c r="CP76" s="492"/>
      <c r="CQ76" s="492"/>
      <c r="CR76" s="492"/>
      <c r="CS76" s="492"/>
      <c r="CT76" s="492"/>
      <c r="CU76" s="492"/>
      <c r="CV76" s="492"/>
      <c r="CW76" s="492"/>
      <c r="CX76" s="492"/>
      <c r="CY76" s="492"/>
      <c r="CZ76" s="492"/>
      <c r="DA76" s="492"/>
      <c r="DB76" s="492"/>
      <c r="DC76" s="492"/>
      <c r="DD76" s="493"/>
    </row>
    <row r="77" spans="1:108" ht="15" customHeight="1" x14ac:dyDescent="0.25">
      <c r="A77" s="8"/>
      <c r="B77" s="560" t="s">
        <v>588</v>
      </c>
      <c r="C77" s="560"/>
      <c r="D77" s="560"/>
      <c r="E77" s="560"/>
      <c r="F77" s="560"/>
      <c r="G77" s="560"/>
      <c r="H77" s="560"/>
      <c r="I77" s="560"/>
      <c r="J77" s="560"/>
      <c r="K77" s="560"/>
      <c r="L77" s="560"/>
      <c r="M77" s="560"/>
      <c r="N77" s="560"/>
      <c r="O77" s="560"/>
      <c r="P77" s="560"/>
      <c r="Q77" s="560"/>
      <c r="R77" s="560"/>
      <c r="S77" s="560"/>
      <c r="T77" s="560"/>
      <c r="U77" s="560"/>
      <c r="V77" s="560"/>
      <c r="W77" s="560"/>
      <c r="X77" s="560"/>
      <c r="Y77" s="560"/>
      <c r="Z77" s="560"/>
      <c r="AA77" s="560"/>
      <c r="AB77" s="560"/>
      <c r="AC77" s="560"/>
      <c r="AD77" s="560"/>
      <c r="AE77" s="560"/>
      <c r="AF77" s="560"/>
      <c r="AG77" s="560"/>
      <c r="AH77" s="560"/>
      <c r="AI77" s="560"/>
      <c r="AJ77" s="560"/>
      <c r="AK77" s="560"/>
      <c r="AL77" s="560"/>
      <c r="AM77" s="560"/>
      <c r="AN77" s="560"/>
      <c r="AO77" s="560"/>
      <c r="AP77" s="560"/>
      <c r="AQ77" s="560"/>
      <c r="AR77" s="560"/>
      <c r="AS77" s="560"/>
      <c r="AT77" s="560"/>
      <c r="AU77" s="560"/>
      <c r="AV77" s="560"/>
      <c r="AW77" s="560"/>
      <c r="AX77" s="560"/>
      <c r="AY77" s="560"/>
      <c r="AZ77" s="560"/>
      <c r="BA77" s="560"/>
      <c r="BB77" s="560"/>
      <c r="BC77" s="560"/>
      <c r="BD77" s="560"/>
      <c r="BE77" s="560"/>
      <c r="BF77" s="560"/>
      <c r="BG77" s="560"/>
      <c r="BH77" s="560"/>
      <c r="BI77" s="560"/>
      <c r="BJ77" s="560"/>
      <c r="BK77" s="560"/>
      <c r="BL77" s="561"/>
      <c r="BM77" s="481" t="s">
        <v>589</v>
      </c>
      <c r="BN77" s="482"/>
      <c r="BO77" s="482"/>
      <c r="BP77" s="482"/>
      <c r="BQ77" s="482"/>
      <c r="BR77" s="482"/>
      <c r="BS77" s="482"/>
      <c r="BT77" s="482"/>
      <c r="BU77" s="482"/>
      <c r="BV77" s="482"/>
      <c r="BW77" s="482"/>
      <c r="BX77" s="482"/>
      <c r="BY77" s="482"/>
      <c r="BZ77" s="482"/>
      <c r="CA77" s="482"/>
      <c r="CB77" s="482"/>
      <c r="CC77" s="482"/>
      <c r="CD77" s="482"/>
      <c r="CE77" s="482"/>
      <c r="CF77" s="483"/>
      <c r="CG77" s="478"/>
      <c r="CH77" s="479"/>
      <c r="CI77" s="479"/>
      <c r="CJ77" s="479"/>
      <c r="CK77" s="479"/>
      <c r="CL77" s="479"/>
      <c r="CM77" s="479"/>
      <c r="CN77" s="479"/>
      <c r="CO77" s="479"/>
      <c r="CP77" s="479"/>
      <c r="CQ77" s="479"/>
      <c r="CR77" s="479"/>
      <c r="CS77" s="479"/>
      <c r="CT77" s="479"/>
      <c r="CU77" s="479"/>
      <c r="CV77" s="479"/>
      <c r="CW77" s="479"/>
      <c r="CX77" s="479"/>
      <c r="CY77" s="479"/>
      <c r="CZ77" s="479"/>
      <c r="DA77" s="479"/>
      <c r="DB77" s="479"/>
      <c r="DC77" s="479"/>
      <c r="DD77" s="480"/>
    </row>
    <row r="78" spans="1:108" ht="15" customHeight="1" x14ac:dyDescent="0.25">
      <c r="A78" s="8"/>
      <c r="B78" s="560" t="s">
        <v>590</v>
      </c>
      <c r="C78" s="560"/>
      <c r="D78" s="560"/>
      <c r="E78" s="560"/>
      <c r="F78" s="560"/>
      <c r="G78" s="560"/>
      <c r="H78" s="560"/>
      <c r="I78" s="560"/>
      <c r="J78" s="560"/>
      <c r="K78" s="560"/>
      <c r="L78" s="560"/>
      <c r="M78" s="560"/>
      <c r="N78" s="560"/>
      <c r="O78" s="560"/>
      <c r="P78" s="560"/>
      <c r="Q78" s="560"/>
      <c r="R78" s="560"/>
      <c r="S78" s="560"/>
      <c r="T78" s="560"/>
      <c r="U78" s="560"/>
      <c r="V78" s="560"/>
      <c r="W78" s="560"/>
      <c r="X78" s="560"/>
      <c r="Y78" s="560"/>
      <c r="Z78" s="560"/>
      <c r="AA78" s="560"/>
      <c r="AB78" s="560"/>
      <c r="AC78" s="560"/>
      <c r="AD78" s="560"/>
      <c r="AE78" s="560"/>
      <c r="AF78" s="560"/>
      <c r="AG78" s="560"/>
      <c r="AH78" s="560"/>
      <c r="AI78" s="560"/>
      <c r="AJ78" s="560"/>
      <c r="AK78" s="560"/>
      <c r="AL78" s="560"/>
      <c r="AM78" s="560"/>
      <c r="AN78" s="560"/>
      <c r="AO78" s="560"/>
      <c r="AP78" s="560"/>
      <c r="AQ78" s="560"/>
      <c r="AR78" s="560"/>
      <c r="AS78" s="560"/>
      <c r="AT78" s="560"/>
      <c r="AU78" s="560"/>
      <c r="AV78" s="560"/>
      <c r="AW78" s="560"/>
      <c r="AX78" s="560"/>
      <c r="AY78" s="560"/>
      <c r="AZ78" s="560"/>
      <c r="BA78" s="560"/>
      <c r="BB78" s="560"/>
      <c r="BC78" s="560"/>
      <c r="BD78" s="560"/>
      <c r="BE78" s="560"/>
      <c r="BF78" s="560"/>
      <c r="BG78" s="560"/>
      <c r="BH78" s="560"/>
      <c r="BI78" s="560"/>
      <c r="BJ78" s="560"/>
      <c r="BK78" s="560"/>
      <c r="BL78" s="561"/>
      <c r="BM78" s="481" t="s">
        <v>589</v>
      </c>
      <c r="BN78" s="482"/>
      <c r="BO78" s="482"/>
      <c r="BP78" s="482"/>
      <c r="BQ78" s="482"/>
      <c r="BR78" s="482"/>
      <c r="BS78" s="482"/>
      <c r="BT78" s="482"/>
      <c r="BU78" s="482"/>
      <c r="BV78" s="482"/>
      <c r="BW78" s="482"/>
      <c r="BX78" s="482"/>
      <c r="BY78" s="482"/>
      <c r="BZ78" s="482"/>
      <c r="CA78" s="482"/>
      <c r="CB78" s="482"/>
      <c r="CC78" s="482"/>
      <c r="CD78" s="482"/>
      <c r="CE78" s="482"/>
      <c r="CF78" s="483"/>
      <c r="CG78" s="478"/>
      <c r="CH78" s="479"/>
      <c r="CI78" s="479"/>
      <c r="CJ78" s="479"/>
      <c r="CK78" s="479"/>
      <c r="CL78" s="479"/>
      <c r="CM78" s="479"/>
      <c r="CN78" s="479"/>
      <c r="CO78" s="479"/>
      <c r="CP78" s="479"/>
      <c r="CQ78" s="479"/>
      <c r="CR78" s="479"/>
      <c r="CS78" s="479"/>
      <c r="CT78" s="479"/>
      <c r="CU78" s="479"/>
      <c r="CV78" s="479"/>
      <c r="CW78" s="479"/>
      <c r="CX78" s="479"/>
      <c r="CY78" s="479"/>
      <c r="CZ78" s="479"/>
      <c r="DA78" s="479"/>
      <c r="DB78" s="479"/>
      <c r="DC78" s="479"/>
      <c r="DD78" s="480"/>
    </row>
    <row r="79" spans="1:108" x14ac:dyDescent="0.25">
      <c r="A79" s="8"/>
      <c r="B79" s="560" t="s">
        <v>591</v>
      </c>
      <c r="C79" s="560"/>
      <c r="D79" s="560"/>
      <c r="E79" s="560"/>
      <c r="F79" s="560"/>
      <c r="G79" s="560"/>
      <c r="H79" s="560"/>
      <c r="I79" s="560"/>
      <c r="J79" s="560"/>
      <c r="K79" s="560"/>
      <c r="L79" s="560"/>
      <c r="M79" s="560"/>
      <c r="N79" s="560"/>
      <c r="O79" s="560"/>
      <c r="P79" s="560"/>
      <c r="Q79" s="560"/>
      <c r="R79" s="560"/>
      <c r="S79" s="560"/>
      <c r="T79" s="560"/>
      <c r="U79" s="560"/>
      <c r="V79" s="560"/>
      <c r="W79" s="560"/>
      <c r="X79" s="560"/>
      <c r="Y79" s="560"/>
      <c r="Z79" s="560"/>
      <c r="AA79" s="560"/>
      <c r="AB79" s="560"/>
      <c r="AC79" s="560"/>
      <c r="AD79" s="560"/>
      <c r="AE79" s="560"/>
      <c r="AF79" s="560"/>
      <c r="AG79" s="560"/>
      <c r="AH79" s="560"/>
      <c r="AI79" s="560"/>
      <c r="AJ79" s="560"/>
      <c r="AK79" s="560"/>
      <c r="AL79" s="560"/>
      <c r="AM79" s="560"/>
      <c r="AN79" s="560"/>
      <c r="AO79" s="560"/>
      <c r="AP79" s="560"/>
      <c r="AQ79" s="560"/>
      <c r="AR79" s="560"/>
      <c r="AS79" s="560"/>
      <c r="AT79" s="560"/>
      <c r="AU79" s="560"/>
      <c r="AV79" s="560"/>
      <c r="AW79" s="560"/>
      <c r="AX79" s="560"/>
      <c r="AY79" s="560"/>
      <c r="AZ79" s="560"/>
      <c r="BA79" s="560"/>
      <c r="BB79" s="560"/>
      <c r="BC79" s="560"/>
      <c r="BD79" s="560"/>
      <c r="BE79" s="560"/>
      <c r="BF79" s="560"/>
      <c r="BG79" s="560"/>
      <c r="BH79" s="560"/>
      <c r="BI79" s="560"/>
      <c r="BJ79" s="560"/>
      <c r="BK79" s="560"/>
      <c r="BL79" s="561"/>
      <c r="BM79" s="481" t="s">
        <v>592</v>
      </c>
      <c r="BN79" s="482"/>
      <c r="BO79" s="482"/>
      <c r="BP79" s="482"/>
      <c r="BQ79" s="482"/>
      <c r="BR79" s="482"/>
      <c r="BS79" s="482"/>
      <c r="BT79" s="482"/>
      <c r="BU79" s="482"/>
      <c r="BV79" s="482"/>
      <c r="BW79" s="482"/>
      <c r="BX79" s="482"/>
      <c r="BY79" s="482"/>
      <c r="BZ79" s="482"/>
      <c r="CA79" s="482"/>
      <c r="CB79" s="482"/>
      <c r="CC79" s="482"/>
      <c r="CD79" s="482"/>
      <c r="CE79" s="482"/>
      <c r="CF79" s="483"/>
      <c r="CG79" s="478"/>
      <c r="CH79" s="479"/>
      <c r="CI79" s="479"/>
      <c r="CJ79" s="479"/>
      <c r="CK79" s="479"/>
      <c r="CL79" s="479"/>
      <c r="CM79" s="479"/>
      <c r="CN79" s="479"/>
      <c r="CO79" s="479"/>
      <c r="CP79" s="479"/>
      <c r="CQ79" s="479"/>
      <c r="CR79" s="479"/>
      <c r="CS79" s="479"/>
      <c r="CT79" s="479"/>
      <c r="CU79" s="479"/>
      <c r="CV79" s="479"/>
      <c r="CW79" s="479"/>
      <c r="CX79" s="479"/>
      <c r="CY79" s="479"/>
      <c r="CZ79" s="479"/>
      <c r="DA79" s="479"/>
      <c r="DB79" s="479"/>
      <c r="DC79" s="479"/>
      <c r="DD79" s="480"/>
    </row>
    <row r="80" spans="1:108" ht="28.5" customHeight="1" x14ac:dyDescent="0.25">
      <c r="A80" s="8"/>
      <c r="B80" s="560" t="s">
        <v>593</v>
      </c>
      <c r="C80" s="560"/>
      <c r="D80" s="560"/>
      <c r="E80" s="560"/>
      <c r="F80" s="560"/>
      <c r="G80" s="560"/>
      <c r="H80" s="560"/>
      <c r="I80" s="560"/>
      <c r="J80" s="560"/>
      <c r="K80" s="560"/>
      <c r="L80" s="560"/>
      <c r="M80" s="560"/>
      <c r="N80" s="560"/>
      <c r="O80" s="560"/>
      <c r="P80" s="560"/>
      <c r="Q80" s="560"/>
      <c r="R80" s="560"/>
      <c r="S80" s="560"/>
      <c r="T80" s="560"/>
      <c r="U80" s="560"/>
      <c r="V80" s="560"/>
      <c r="W80" s="560"/>
      <c r="X80" s="560"/>
      <c r="Y80" s="560"/>
      <c r="Z80" s="560"/>
      <c r="AA80" s="560"/>
      <c r="AB80" s="560"/>
      <c r="AC80" s="560"/>
      <c r="AD80" s="560"/>
      <c r="AE80" s="560"/>
      <c r="AF80" s="560"/>
      <c r="AG80" s="560"/>
      <c r="AH80" s="560"/>
      <c r="AI80" s="560"/>
      <c r="AJ80" s="560"/>
      <c r="AK80" s="560"/>
      <c r="AL80" s="560"/>
      <c r="AM80" s="560"/>
      <c r="AN80" s="560"/>
      <c r="AO80" s="560"/>
      <c r="AP80" s="560"/>
      <c r="AQ80" s="560"/>
      <c r="AR80" s="560"/>
      <c r="AS80" s="560"/>
      <c r="AT80" s="560"/>
      <c r="AU80" s="560"/>
      <c r="AV80" s="560"/>
      <c r="AW80" s="560"/>
      <c r="AX80" s="560"/>
      <c r="AY80" s="560"/>
      <c r="AZ80" s="560"/>
      <c r="BA80" s="560"/>
      <c r="BB80" s="560"/>
      <c r="BC80" s="560"/>
      <c r="BD80" s="560"/>
      <c r="BE80" s="560"/>
      <c r="BF80" s="560"/>
      <c r="BG80" s="560"/>
      <c r="BH80" s="560"/>
      <c r="BI80" s="560"/>
      <c r="BJ80" s="560"/>
      <c r="BK80" s="560"/>
      <c r="BL80" s="561"/>
      <c r="BM80" s="488"/>
      <c r="BN80" s="489"/>
      <c r="BO80" s="489"/>
      <c r="BP80" s="489"/>
      <c r="BQ80" s="489"/>
      <c r="BR80" s="489"/>
      <c r="BS80" s="489"/>
      <c r="BT80" s="489"/>
      <c r="BU80" s="489"/>
      <c r="BV80" s="489"/>
      <c r="BW80" s="489"/>
      <c r="BX80" s="489"/>
      <c r="BY80" s="489"/>
      <c r="BZ80" s="489"/>
      <c r="CA80" s="489"/>
      <c r="CB80" s="489"/>
      <c r="CC80" s="489"/>
      <c r="CD80" s="489"/>
      <c r="CE80" s="489"/>
      <c r="CF80" s="490"/>
      <c r="CG80" s="491"/>
      <c r="CH80" s="492"/>
      <c r="CI80" s="492"/>
      <c r="CJ80" s="492"/>
      <c r="CK80" s="492"/>
      <c r="CL80" s="492"/>
      <c r="CM80" s="492"/>
      <c r="CN80" s="492"/>
      <c r="CO80" s="492"/>
      <c r="CP80" s="492"/>
      <c r="CQ80" s="492"/>
      <c r="CR80" s="492"/>
      <c r="CS80" s="492"/>
      <c r="CT80" s="492"/>
      <c r="CU80" s="492"/>
      <c r="CV80" s="492"/>
      <c r="CW80" s="492"/>
      <c r="CX80" s="492"/>
      <c r="CY80" s="492"/>
      <c r="CZ80" s="492"/>
      <c r="DA80" s="492"/>
      <c r="DB80" s="492"/>
      <c r="DC80" s="492"/>
      <c r="DD80" s="493"/>
    </row>
    <row r="81" spans="1:108" ht="28.5" customHeight="1" x14ac:dyDescent="0.25">
      <c r="A81" s="8"/>
      <c r="B81" s="560" t="s">
        <v>594</v>
      </c>
      <c r="C81" s="560"/>
      <c r="D81" s="560"/>
      <c r="E81" s="560"/>
      <c r="F81" s="560"/>
      <c r="G81" s="560"/>
      <c r="H81" s="560"/>
      <c r="I81" s="560"/>
      <c r="J81" s="560"/>
      <c r="K81" s="560"/>
      <c r="L81" s="560"/>
      <c r="M81" s="560"/>
      <c r="N81" s="560"/>
      <c r="O81" s="560"/>
      <c r="P81" s="560"/>
      <c r="Q81" s="560"/>
      <c r="R81" s="560"/>
      <c r="S81" s="560"/>
      <c r="T81" s="560"/>
      <c r="U81" s="560"/>
      <c r="V81" s="560"/>
      <c r="W81" s="560"/>
      <c r="X81" s="560"/>
      <c r="Y81" s="560"/>
      <c r="Z81" s="560"/>
      <c r="AA81" s="560"/>
      <c r="AB81" s="560"/>
      <c r="AC81" s="560"/>
      <c r="AD81" s="560"/>
      <c r="AE81" s="560"/>
      <c r="AF81" s="560"/>
      <c r="AG81" s="560"/>
      <c r="AH81" s="560"/>
      <c r="AI81" s="560"/>
      <c r="AJ81" s="560"/>
      <c r="AK81" s="560"/>
      <c r="AL81" s="560"/>
      <c r="AM81" s="560"/>
      <c r="AN81" s="560"/>
      <c r="AO81" s="560"/>
      <c r="AP81" s="560"/>
      <c r="AQ81" s="560"/>
      <c r="AR81" s="560"/>
      <c r="AS81" s="560"/>
      <c r="AT81" s="560"/>
      <c r="AU81" s="560"/>
      <c r="AV81" s="560"/>
      <c r="AW81" s="560"/>
      <c r="AX81" s="560"/>
      <c r="AY81" s="560"/>
      <c r="AZ81" s="560"/>
      <c r="BA81" s="560"/>
      <c r="BB81" s="560"/>
      <c r="BC81" s="560"/>
      <c r="BD81" s="560"/>
      <c r="BE81" s="560"/>
      <c r="BF81" s="560"/>
      <c r="BG81" s="560"/>
      <c r="BH81" s="560"/>
      <c r="BI81" s="560"/>
      <c r="BJ81" s="560"/>
      <c r="BK81" s="560"/>
      <c r="BL81" s="561"/>
      <c r="BM81" s="488"/>
      <c r="BN81" s="489"/>
      <c r="BO81" s="489"/>
      <c r="BP81" s="489"/>
      <c r="BQ81" s="489"/>
      <c r="BR81" s="489"/>
      <c r="BS81" s="489"/>
      <c r="BT81" s="489"/>
      <c r="BU81" s="489"/>
      <c r="BV81" s="489"/>
      <c r="BW81" s="489"/>
      <c r="BX81" s="489"/>
      <c r="BY81" s="489"/>
      <c r="BZ81" s="489"/>
      <c r="CA81" s="489"/>
      <c r="CB81" s="489"/>
      <c r="CC81" s="489"/>
      <c r="CD81" s="489"/>
      <c r="CE81" s="489"/>
      <c r="CF81" s="490"/>
      <c r="CG81" s="491"/>
      <c r="CH81" s="492"/>
      <c r="CI81" s="492"/>
      <c r="CJ81" s="492"/>
      <c r="CK81" s="492"/>
      <c r="CL81" s="492"/>
      <c r="CM81" s="492"/>
      <c r="CN81" s="492"/>
      <c r="CO81" s="492"/>
      <c r="CP81" s="492"/>
      <c r="CQ81" s="492"/>
      <c r="CR81" s="492"/>
      <c r="CS81" s="492"/>
      <c r="CT81" s="492"/>
      <c r="CU81" s="492"/>
      <c r="CV81" s="492"/>
      <c r="CW81" s="492"/>
      <c r="CX81" s="492"/>
      <c r="CY81" s="492"/>
      <c r="CZ81" s="492"/>
      <c r="DA81" s="492"/>
      <c r="DB81" s="492"/>
      <c r="DC81" s="492"/>
      <c r="DD81" s="493"/>
    </row>
    <row r="82" spans="1:108" ht="28.5" customHeight="1" x14ac:dyDescent="0.25">
      <c r="A82" s="8"/>
      <c r="B82" s="560" t="s">
        <v>595</v>
      </c>
      <c r="C82" s="560"/>
      <c r="D82" s="560"/>
      <c r="E82" s="560"/>
      <c r="F82" s="560"/>
      <c r="G82" s="560"/>
      <c r="H82" s="560"/>
      <c r="I82" s="560"/>
      <c r="J82" s="560"/>
      <c r="K82" s="560"/>
      <c r="L82" s="560"/>
      <c r="M82" s="560"/>
      <c r="N82" s="560"/>
      <c r="O82" s="560"/>
      <c r="P82" s="560"/>
      <c r="Q82" s="560"/>
      <c r="R82" s="560"/>
      <c r="S82" s="560"/>
      <c r="T82" s="560"/>
      <c r="U82" s="560"/>
      <c r="V82" s="560"/>
      <c r="W82" s="560"/>
      <c r="X82" s="560"/>
      <c r="Y82" s="560"/>
      <c r="Z82" s="560"/>
      <c r="AA82" s="560"/>
      <c r="AB82" s="560"/>
      <c r="AC82" s="560"/>
      <c r="AD82" s="560"/>
      <c r="AE82" s="560"/>
      <c r="AF82" s="560"/>
      <c r="AG82" s="560"/>
      <c r="AH82" s="560"/>
      <c r="AI82" s="560"/>
      <c r="AJ82" s="560"/>
      <c r="AK82" s="560"/>
      <c r="AL82" s="560"/>
      <c r="AM82" s="560"/>
      <c r="AN82" s="560"/>
      <c r="AO82" s="560"/>
      <c r="AP82" s="560"/>
      <c r="AQ82" s="560"/>
      <c r="AR82" s="560"/>
      <c r="AS82" s="560"/>
      <c r="AT82" s="560"/>
      <c r="AU82" s="560"/>
      <c r="AV82" s="560"/>
      <c r="AW82" s="560"/>
      <c r="AX82" s="560"/>
      <c r="AY82" s="560"/>
      <c r="AZ82" s="560"/>
      <c r="BA82" s="560"/>
      <c r="BB82" s="560"/>
      <c r="BC82" s="560"/>
      <c r="BD82" s="560"/>
      <c r="BE82" s="560"/>
      <c r="BF82" s="560"/>
      <c r="BG82" s="560"/>
      <c r="BH82" s="560"/>
      <c r="BI82" s="560"/>
      <c r="BJ82" s="560"/>
      <c r="BK82" s="560"/>
      <c r="BL82" s="561"/>
      <c r="BM82" s="488" t="s">
        <v>596</v>
      </c>
      <c r="BN82" s="489"/>
      <c r="BO82" s="489"/>
      <c r="BP82" s="489"/>
      <c r="BQ82" s="489"/>
      <c r="BR82" s="489"/>
      <c r="BS82" s="489"/>
      <c r="BT82" s="489"/>
      <c r="BU82" s="489"/>
      <c r="BV82" s="489"/>
      <c r="BW82" s="489"/>
      <c r="BX82" s="489"/>
      <c r="BY82" s="489"/>
      <c r="BZ82" s="489"/>
      <c r="CA82" s="489"/>
      <c r="CB82" s="489"/>
      <c r="CC82" s="489"/>
      <c r="CD82" s="489"/>
      <c r="CE82" s="489"/>
      <c r="CF82" s="490"/>
      <c r="CG82" s="491"/>
      <c r="CH82" s="492"/>
      <c r="CI82" s="492"/>
      <c r="CJ82" s="492"/>
      <c r="CK82" s="492"/>
      <c r="CL82" s="492"/>
      <c r="CM82" s="492"/>
      <c r="CN82" s="492"/>
      <c r="CO82" s="492"/>
      <c r="CP82" s="492"/>
      <c r="CQ82" s="492"/>
      <c r="CR82" s="492"/>
      <c r="CS82" s="492"/>
      <c r="CT82" s="492"/>
      <c r="CU82" s="492"/>
      <c r="CV82" s="492"/>
      <c r="CW82" s="492"/>
      <c r="CX82" s="492"/>
      <c r="CY82" s="492"/>
      <c r="CZ82" s="492"/>
      <c r="DA82" s="492"/>
      <c r="DB82" s="492"/>
      <c r="DC82" s="492"/>
      <c r="DD82" s="493"/>
    </row>
    <row r="83" spans="1:108" x14ac:dyDescent="0.25">
      <c r="A83" s="8"/>
      <c r="B83" s="560" t="s">
        <v>597</v>
      </c>
      <c r="C83" s="560"/>
      <c r="D83" s="560"/>
      <c r="E83" s="560"/>
      <c r="F83" s="560"/>
      <c r="G83" s="560"/>
      <c r="H83" s="560"/>
      <c r="I83" s="560"/>
      <c r="J83" s="560"/>
      <c r="K83" s="560"/>
      <c r="L83" s="560"/>
      <c r="M83" s="560"/>
      <c r="N83" s="560"/>
      <c r="O83" s="560"/>
      <c r="P83" s="560"/>
      <c r="Q83" s="560"/>
      <c r="R83" s="560"/>
      <c r="S83" s="560"/>
      <c r="T83" s="560"/>
      <c r="U83" s="560"/>
      <c r="V83" s="560"/>
      <c r="W83" s="560"/>
      <c r="X83" s="560"/>
      <c r="Y83" s="560"/>
      <c r="Z83" s="560"/>
      <c r="AA83" s="560"/>
      <c r="AB83" s="560"/>
      <c r="AC83" s="560"/>
      <c r="AD83" s="560"/>
      <c r="AE83" s="560"/>
      <c r="AF83" s="560"/>
      <c r="AG83" s="560"/>
      <c r="AH83" s="560"/>
      <c r="AI83" s="560"/>
      <c r="AJ83" s="560"/>
      <c r="AK83" s="560"/>
      <c r="AL83" s="560"/>
      <c r="AM83" s="560"/>
      <c r="AN83" s="560"/>
      <c r="AO83" s="560"/>
      <c r="AP83" s="560"/>
      <c r="AQ83" s="560"/>
      <c r="AR83" s="560"/>
      <c r="AS83" s="560"/>
      <c r="AT83" s="560"/>
      <c r="AU83" s="560"/>
      <c r="AV83" s="560"/>
      <c r="AW83" s="560"/>
      <c r="AX83" s="560"/>
      <c r="AY83" s="560"/>
      <c r="AZ83" s="560"/>
      <c r="BA83" s="560"/>
      <c r="BB83" s="560"/>
      <c r="BC83" s="560"/>
      <c r="BD83" s="560"/>
      <c r="BE83" s="560"/>
      <c r="BF83" s="560"/>
      <c r="BG83" s="560"/>
      <c r="BH83" s="560"/>
      <c r="BI83" s="560"/>
      <c r="BJ83" s="560"/>
      <c r="BK83" s="560"/>
      <c r="BL83" s="561"/>
      <c r="BM83" s="481" t="s">
        <v>596</v>
      </c>
      <c r="BN83" s="482"/>
      <c r="BO83" s="482"/>
      <c r="BP83" s="482"/>
      <c r="BQ83" s="482"/>
      <c r="BR83" s="482"/>
      <c r="BS83" s="482"/>
      <c r="BT83" s="482"/>
      <c r="BU83" s="482"/>
      <c r="BV83" s="482"/>
      <c r="BW83" s="482"/>
      <c r="BX83" s="482"/>
      <c r="BY83" s="482"/>
      <c r="BZ83" s="482"/>
      <c r="CA83" s="482"/>
      <c r="CB83" s="482"/>
      <c r="CC83" s="482"/>
      <c r="CD83" s="482"/>
      <c r="CE83" s="482"/>
      <c r="CF83" s="483"/>
      <c r="CG83" s="478"/>
      <c r="CH83" s="479"/>
      <c r="CI83" s="479"/>
      <c r="CJ83" s="479"/>
      <c r="CK83" s="479"/>
      <c r="CL83" s="479"/>
      <c r="CM83" s="479"/>
      <c r="CN83" s="479"/>
      <c r="CO83" s="479"/>
      <c r="CP83" s="479"/>
      <c r="CQ83" s="479"/>
      <c r="CR83" s="479"/>
      <c r="CS83" s="479"/>
      <c r="CT83" s="479"/>
      <c r="CU83" s="479"/>
      <c r="CV83" s="479"/>
      <c r="CW83" s="479"/>
      <c r="CX83" s="479"/>
      <c r="CY83" s="479"/>
      <c r="CZ83" s="479"/>
      <c r="DA83" s="479"/>
      <c r="DB83" s="479"/>
      <c r="DC83" s="479"/>
      <c r="DD83" s="480"/>
    </row>
    <row r="84" spans="1:108" x14ac:dyDescent="0.25">
      <c r="A84" s="8"/>
      <c r="B84" s="560" t="s">
        <v>598</v>
      </c>
      <c r="C84" s="560"/>
      <c r="D84" s="560"/>
      <c r="E84" s="560"/>
      <c r="F84" s="560"/>
      <c r="G84" s="560"/>
      <c r="H84" s="560"/>
      <c r="I84" s="560"/>
      <c r="J84" s="560"/>
      <c r="K84" s="560"/>
      <c r="L84" s="560"/>
      <c r="M84" s="560"/>
      <c r="N84" s="560"/>
      <c r="O84" s="560"/>
      <c r="P84" s="560"/>
      <c r="Q84" s="560"/>
      <c r="R84" s="560"/>
      <c r="S84" s="560"/>
      <c r="T84" s="560"/>
      <c r="U84" s="560"/>
      <c r="V84" s="560"/>
      <c r="W84" s="560"/>
      <c r="X84" s="560"/>
      <c r="Y84" s="560"/>
      <c r="Z84" s="560"/>
      <c r="AA84" s="560"/>
      <c r="AB84" s="560"/>
      <c r="AC84" s="560"/>
      <c r="AD84" s="560"/>
      <c r="AE84" s="560"/>
      <c r="AF84" s="560"/>
      <c r="AG84" s="560"/>
      <c r="AH84" s="560"/>
      <c r="AI84" s="560"/>
      <c r="AJ84" s="560"/>
      <c r="AK84" s="560"/>
      <c r="AL84" s="560"/>
      <c r="AM84" s="560"/>
      <c r="AN84" s="560"/>
      <c r="AO84" s="560"/>
      <c r="AP84" s="560"/>
      <c r="AQ84" s="560"/>
      <c r="AR84" s="560"/>
      <c r="AS84" s="560"/>
      <c r="AT84" s="560"/>
      <c r="AU84" s="560"/>
      <c r="AV84" s="560"/>
      <c r="AW84" s="560"/>
      <c r="AX84" s="560"/>
      <c r="AY84" s="560"/>
      <c r="AZ84" s="560"/>
      <c r="BA84" s="560"/>
      <c r="BB84" s="560"/>
      <c r="BC84" s="560"/>
      <c r="BD84" s="560"/>
      <c r="BE84" s="560"/>
      <c r="BF84" s="560"/>
      <c r="BG84" s="560"/>
      <c r="BH84" s="560"/>
      <c r="BI84" s="560"/>
      <c r="BJ84" s="560"/>
      <c r="BK84" s="560"/>
      <c r="BL84" s="561"/>
      <c r="BM84" s="481" t="s">
        <v>596</v>
      </c>
      <c r="BN84" s="482"/>
      <c r="BO84" s="482"/>
      <c r="BP84" s="482"/>
      <c r="BQ84" s="482"/>
      <c r="BR84" s="482"/>
      <c r="BS84" s="482"/>
      <c r="BT84" s="482"/>
      <c r="BU84" s="482"/>
      <c r="BV84" s="482"/>
      <c r="BW84" s="482"/>
      <c r="BX84" s="482"/>
      <c r="BY84" s="482"/>
      <c r="BZ84" s="482"/>
      <c r="CA84" s="482"/>
      <c r="CB84" s="482"/>
      <c r="CC84" s="482"/>
      <c r="CD84" s="482"/>
      <c r="CE84" s="482"/>
      <c r="CF84" s="483"/>
      <c r="CG84" s="478"/>
      <c r="CH84" s="479"/>
      <c r="CI84" s="479"/>
      <c r="CJ84" s="479"/>
      <c r="CK84" s="479"/>
      <c r="CL84" s="479"/>
      <c r="CM84" s="479"/>
      <c r="CN84" s="479"/>
      <c r="CO84" s="479"/>
      <c r="CP84" s="479"/>
      <c r="CQ84" s="479"/>
      <c r="CR84" s="479"/>
      <c r="CS84" s="479"/>
      <c r="CT84" s="479"/>
      <c r="CU84" s="479"/>
      <c r="CV84" s="479"/>
      <c r="CW84" s="479"/>
      <c r="CX84" s="479"/>
      <c r="CY84" s="479"/>
      <c r="CZ84" s="479"/>
      <c r="DA84" s="479"/>
      <c r="DB84" s="479"/>
      <c r="DC84" s="479"/>
      <c r="DD84" s="480"/>
    </row>
    <row r="85" spans="1:108" x14ac:dyDescent="0.25">
      <c r="A85" s="6"/>
      <c r="B85" s="563" t="s">
        <v>599</v>
      </c>
      <c r="C85" s="563"/>
      <c r="D85" s="563"/>
      <c r="E85" s="563"/>
      <c r="F85" s="563"/>
      <c r="G85" s="563"/>
      <c r="H85" s="563"/>
      <c r="I85" s="563"/>
      <c r="J85" s="563"/>
      <c r="K85" s="563"/>
      <c r="L85" s="563"/>
      <c r="M85" s="563"/>
      <c r="N85" s="563"/>
      <c r="O85" s="563"/>
      <c r="P85" s="563"/>
      <c r="Q85" s="563"/>
      <c r="R85" s="563"/>
      <c r="S85" s="563"/>
      <c r="T85" s="563"/>
      <c r="U85" s="563"/>
      <c r="V85" s="563"/>
      <c r="W85" s="563"/>
      <c r="X85" s="563"/>
      <c r="Y85" s="563"/>
      <c r="Z85" s="563"/>
      <c r="AA85" s="563"/>
      <c r="AB85" s="563"/>
      <c r="AC85" s="563"/>
      <c r="AD85" s="563"/>
      <c r="AE85" s="563"/>
      <c r="AF85" s="563"/>
      <c r="AG85" s="563"/>
      <c r="AH85" s="563"/>
      <c r="AI85" s="563"/>
      <c r="AJ85" s="563"/>
      <c r="AK85" s="563"/>
      <c r="AL85" s="563"/>
      <c r="AM85" s="563"/>
      <c r="AN85" s="563"/>
      <c r="AO85" s="563"/>
      <c r="AP85" s="563"/>
      <c r="AQ85" s="563"/>
      <c r="AR85" s="563"/>
      <c r="AS85" s="563"/>
      <c r="AT85" s="563"/>
      <c r="AU85" s="563"/>
      <c r="AV85" s="563"/>
      <c r="AW85" s="563"/>
      <c r="AX85" s="563"/>
      <c r="AY85" s="563"/>
      <c r="AZ85" s="563"/>
      <c r="BA85" s="563"/>
      <c r="BB85" s="563"/>
      <c r="BC85" s="563"/>
      <c r="BD85" s="563"/>
      <c r="BE85" s="563"/>
      <c r="BF85" s="563"/>
      <c r="BG85" s="563"/>
      <c r="BH85" s="563"/>
      <c r="BI85" s="563"/>
      <c r="BJ85" s="563"/>
      <c r="BK85" s="563"/>
      <c r="BL85" s="564"/>
      <c r="BM85" s="494" t="s">
        <v>600</v>
      </c>
      <c r="BN85" s="495"/>
      <c r="BO85" s="495"/>
      <c r="BP85" s="495"/>
      <c r="BQ85" s="495"/>
      <c r="BR85" s="495"/>
      <c r="BS85" s="495"/>
      <c r="BT85" s="495"/>
      <c r="BU85" s="495"/>
      <c r="BV85" s="495"/>
      <c r="BW85" s="495"/>
      <c r="BX85" s="495"/>
      <c r="BY85" s="495"/>
      <c r="BZ85" s="495"/>
      <c r="CA85" s="495"/>
      <c r="CB85" s="495"/>
      <c r="CC85" s="495"/>
      <c r="CD85" s="495"/>
      <c r="CE85" s="495"/>
      <c r="CF85" s="496"/>
      <c r="CG85" s="567"/>
      <c r="CH85" s="500"/>
      <c r="CI85" s="500"/>
      <c r="CJ85" s="500"/>
      <c r="CK85" s="500"/>
      <c r="CL85" s="500"/>
      <c r="CM85" s="500"/>
      <c r="CN85" s="500"/>
      <c r="CO85" s="500"/>
      <c r="CP85" s="500"/>
      <c r="CQ85" s="500"/>
      <c r="CR85" s="500"/>
      <c r="CS85" s="500"/>
      <c r="CT85" s="500"/>
      <c r="CU85" s="500"/>
      <c r="CV85" s="500"/>
      <c r="CW85" s="500"/>
      <c r="CX85" s="500"/>
      <c r="CY85" s="500"/>
      <c r="CZ85" s="500"/>
      <c r="DA85" s="500"/>
      <c r="DB85" s="500"/>
      <c r="DC85" s="500"/>
      <c r="DD85" s="501"/>
    </row>
    <row r="86" spans="1:108" x14ac:dyDescent="0.25">
      <c r="A86" s="7"/>
      <c r="B86" s="565" t="s">
        <v>72</v>
      </c>
      <c r="C86" s="565"/>
      <c r="D86" s="565"/>
      <c r="E86" s="565"/>
      <c r="F86" s="565"/>
      <c r="G86" s="565"/>
      <c r="H86" s="565"/>
      <c r="I86" s="565"/>
      <c r="J86" s="565"/>
      <c r="K86" s="565"/>
      <c r="L86" s="565"/>
      <c r="M86" s="565"/>
      <c r="N86" s="565"/>
      <c r="O86" s="565"/>
      <c r="P86" s="565"/>
      <c r="Q86" s="565"/>
      <c r="R86" s="565"/>
      <c r="S86" s="565"/>
      <c r="T86" s="565"/>
      <c r="U86" s="565"/>
      <c r="V86" s="565"/>
      <c r="W86" s="565"/>
      <c r="X86" s="565"/>
      <c r="Y86" s="565"/>
      <c r="Z86" s="565"/>
      <c r="AA86" s="565"/>
      <c r="AB86" s="565"/>
      <c r="AC86" s="565"/>
      <c r="AD86" s="565"/>
      <c r="AE86" s="565"/>
      <c r="AF86" s="565"/>
      <c r="AG86" s="565"/>
      <c r="AH86" s="565"/>
      <c r="AI86" s="565"/>
      <c r="AJ86" s="565"/>
      <c r="AK86" s="565"/>
      <c r="AL86" s="565"/>
      <c r="AM86" s="565"/>
      <c r="AN86" s="565"/>
      <c r="AO86" s="565"/>
      <c r="AP86" s="565"/>
      <c r="AQ86" s="565"/>
      <c r="AR86" s="565"/>
      <c r="AS86" s="565"/>
      <c r="AT86" s="565"/>
      <c r="AU86" s="565"/>
      <c r="AV86" s="565"/>
      <c r="AW86" s="565"/>
      <c r="AX86" s="565"/>
      <c r="AY86" s="565"/>
      <c r="AZ86" s="565"/>
      <c r="BA86" s="565"/>
      <c r="BB86" s="565"/>
      <c r="BC86" s="565"/>
      <c r="BD86" s="565"/>
      <c r="BE86" s="565"/>
      <c r="BF86" s="565"/>
      <c r="BG86" s="565"/>
      <c r="BH86" s="565"/>
      <c r="BI86" s="565"/>
      <c r="BJ86" s="565"/>
      <c r="BK86" s="565"/>
      <c r="BL86" s="566"/>
      <c r="BM86" s="497"/>
      <c r="BN86" s="498"/>
      <c r="BO86" s="498"/>
      <c r="BP86" s="498"/>
      <c r="BQ86" s="498"/>
      <c r="BR86" s="498"/>
      <c r="BS86" s="498"/>
      <c r="BT86" s="498"/>
      <c r="BU86" s="498"/>
      <c r="BV86" s="498"/>
      <c r="BW86" s="498"/>
      <c r="BX86" s="498"/>
      <c r="BY86" s="498"/>
      <c r="BZ86" s="498"/>
      <c r="CA86" s="498"/>
      <c r="CB86" s="498"/>
      <c r="CC86" s="498"/>
      <c r="CD86" s="498"/>
      <c r="CE86" s="498"/>
      <c r="CF86" s="499"/>
      <c r="CG86" s="502"/>
      <c r="CH86" s="503"/>
      <c r="CI86" s="503"/>
      <c r="CJ86" s="503"/>
      <c r="CK86" s="503"/>
      <c r="CL86" s="503"/>
      <c r="CM86" s="503"/>
      <c r="CN86" s="503"/>
      <c r="CO86" s="503"/>
      <c r="CP86" s="503"/>
      <c r="CQ86" s="503"/>
      <c r="CR86" s="503"/>
      <c r="CS86" s="503"/>
      <c r="CT86" s="503"/>
      <c r="CU86" s="503"/>
      <c r="CV86" s="503"/>
      <c r="CW86" s="503"/>
      <c r="CX86" s="503"/>
      <c r="CY86" s="503"/>
      <c r="CZ86" s="503"/>
      <c r="DA86" s="503"/>
      <c r="DB86" s="503"/>
      <c r="DC86" s="503"/>
      <c r="DD86" s="504"/>
    </row>
    <row r="87" spans="1:108" x14ac:dyDescent="0.25">
      <c r="A87" s="8"/>
      <c r="B87" s="560" t="s">
        <v>601</v>
      </c>
      <c r="C87" s="560"/>
      <c r="D87" s="560"/>
      <c r="E87" s="560"/>
      <c r="F87" s="560"/>
      <c r="G87" s="560"/>
      <c r="H87" s="560"/>
      <c r="I87" s="560"/>
      <c r="J87" s="560"/>
      <c r="K87" s="560"/>
      <c r="L87" s="560"/>
      <c r="M87" s="560"/>
      <c r="N87" s="560"/>
      <c r="O87" s="560"/>
      <c r="P87" s="560"/>
      <c r="Q87" s="560"/>
      <c r="R87" s="560"/>
      <c r="S87" s="560"/>
      <c r="T87" s="560"/>
      <c r="U87" s="560"/>
      <c r="V87" s="560"/>
      <c r="W87" s="560"/>
      <c r="X87" s="560"/>
      <c r="Y87" s="560"/>
      <c r="Z87" s="560"/>
      <c r="AA87" s="560"/>
      <c r="AB87" s="560"/>
      <c r="AC87" s="560"/>
      <c r="AD87" s="560"/>
      <c r="AE87" s="560"/>
      <c r="AF87" s="560"/>
      <c r="AG87" s="560"/>
      <c r="AH87" s="560"/>
      <c r="AI87" s="560"/>
      <c r="AJ87" s="560"/>
      <c r="AK87" s="560"/>
      <c r="AL87" s="560"/>
      <c r="AM87" s="560"/>
      <c r="AN87" s="560"/>
      <c r="AO87" s="560"/>
      <c r="AP87" s="560"/>
      <c r="AQ87" s="560"/>
      <c r="AR87" s="560"/>
      <c r="AS87" s="560"/>
      <c r="AT87" s="560"/>
      <c r="AU87" s="560"/>
      <c r="AV87" s="560"/>
      <c r="AW87" s="560"/>
      <c r="AX87" s="560"/>
      <c r="AY87" s="560"/>
      <c r="AZ87" s="560"/>
      <c r="BA87" s="560"/>
      <c r="BB87" s="560"/>
      <c r="BC87" s="560"/>
      <c r="BD87" s="560"/>
      <c r="BE87" s="560"/>
      <c r="BF87" s="560"/>
      <c r="BG87" s="560"/>
      <c r="BH87" s="560"/>
      <c r="BI87" s="560"/>
      <c r="BJ87" s="560"/>
      <c r="BK87" s="560"/>
      <c r="BL87" s="561"/>
      <c r="BM87" s="481" t="s">
        <v>600</v>
      </c>
      <c r="BN87" s="482"/>
      <c r="BO87" s="482"/>
      <c r="BP87" s="482"/>
      <c r="BQ87" s="482"/>
      <c r="BR87" s="482"/>
      <c r="BS87" s="482"/>
      <c r="BT87" s="482"/>
      <c r="BU87" s="482"/>
      <c r="BV87" s="482"/>
      <c r="BW87" s="482"/>
      <c r="BX87" s="482"/>
      <c r="BY87" s="482"/>
      <c r="BZ87" s="482"/>
      <c r="CA87" s="482"/>
      <c r="CB87" s="482"/>
      <c r="CC87" s="482"/>
      <c r="CD87" s="482"/>
      <c r="CE87" s="482"/>
      <c r="CF87" s="483"/>
      <c r="CG87" s="478"/>
      <c r="CH87" s="479"/>
      <c r="CI87" s="479"/>
      <c r="CJ87" s="479"/>
      <c r="CK87" s="479"/>
      <c r="CL87" s="479"/>
      <c r="CM87" s="479"/>
      <c r="CN87" s="479"/>
      <c r="CO87" s="479"/>
      <c r="CP87" s="479"/>
      <c r="CQ87" s="479"/>
      <c r="CR87" s="479"/>
      <c r="CS87" s="479"/>
      <c r="CT87" s="479"/>
      <c r="CU87" s="479"/>
      <c r="CV87" s="479"/>
      <c r="CW87" s="479"/>
      <c r="CX87" s="479"/>
      <c r="CY87" s="479"/>
      <c r="CZ87" s="479"/>
      <c r="DA87" s="479"/>
      <c r="DB87" s="479"/>
      <c r="DC87" s="479"/>
      <c r="DD87" s="480"/>
    </row>
    <row r="88" spans="1:108" x14ac:dyDescent="0.25">
      <c r="A88" s="8"/>
      <c r="B88" s="560" t="s">
        <v>602</v>
      </c>
      <c r="C88" s="560"/>
      <c r="D88" s="560"/>
      <c r="E88" s="560"/>
      <c r="F88" s="560"/>
      <c r="G88" s="560"/>
      <c r="H88" s="560"/>
      <c r="I88" s="560"/>
      <c r="J88" s="560"/>
      <c r="K88" s="560"/>
      <c r="L88" s="560"/>
      <c r="M88" s="560"/>
      <c r="N88" s="560"/>
      <c r="O88" s="560"/>
      <c r="P88" s="560"/>
      <c r="Q88" s="560"/>
      <c r="R88" s="560"/>
      <c r="S88" s="560"/>
      <c r="T88" s="560"/>
      <c r="U88" s="560"/>
      <c r="V88" s="560"/>
      <c r="W88" s="560"/>
      <c r="X88" s="560"/>
      <c r="Y88" s="560"/>
      <c r="Z88" s="560"/>
      <c r="AA88" s="560"/>
      <c r="AB88" s="560"/>
      <c r="AC88" s="560"/>
      <c r="AD88" s="560"/>
      <c r="AE88" s="560"/>
      <c r="AF88" s="560"/>
      <c r="AG88" s="560"/>
      <c r="AH88" s="560"/>
      <c r="AI88" s="560"/>
      <c r="AJ88" s="560"/>
      <c r="AK88" s="560"/>
      <c r="AL88" s="560"/>
      <c r="AM88" s="560"/>
      <c r="AN88" s="560"/>
      <c r="AO88" s="560"/>
      <c r="AP88" s="560"/>
      <c r="AQ88" s="560"/>
      <c r="AR88" s="560"/>
      <c r="AS88" s="560"/>
      <c r="AT88" s="560"/>
      <c r="AU88" s="560"/>
      <c r="AV88" s="560"/>
      <c r="AW88" s="560"/>
      <c r="AX88" s="560"/>
      <c r="AY88" s="560"/>
      <c r="AZ88" s="560"/>
      <c r="BA88" s="560"/>
      <c r="BB88" s="560"/>
      <c r="BC88" s="560"/>
      <c r="BD88" s="560"/>
      <c r="BE88" s="560"/>
      <c r="BF88" s="560"/>
      <c r="BG88" s="560"/>
      <c r="BH88" s="560"/>
      <c r="BI88" s="560"/>
      <c r="BJ88" s="560"/>
      <c r="BK88" s="560"/>
      <c r="BL88" s="561"/>
      <c r="BM88" s="481" t="s">
        <v>600</v>
      </c>
      <c r="BN88" s="482"/>
      <c r="BO88" s="482"/>
      <c r="BP88" s="482"/>
      <c r="BQ88" s="482"/>
      <c r="BR88" s="482"/>
      <c r="BS88" s="482"/>
      <c r="BT88" s="482"/>
      <c r="BU88" s="482"/>
      <c r="BV88" s="482"/>
      <c r="BW88" s="482"/>
      <c r="BX88" s="482"/>
      <c r="BY88" s="482"/>
      <c r="BZ88" s="482"/>
      <c r="CA88" s="482"/>
      <c r="CB88" s="482"/>
      <c r="CC88" s="482"/>
      <c r="CD88" s="482"/>
      <c r="CE88" s="482"/>
      <c r="CF88" s="483"/>
      <c r="CG88" s="478"/>
      <c r="CH88" s="479"/>
      <c r="CI88" s="479"/>
      <c r="CJ88" s="479"/>
      <c r="CK88" s="479"/>
      <c r="CL88" s="479"/>
      <c r="CM88" s="479"/>
      <c r="CN88" s="479"/>
      <c r="CO88" s="479"/>
      <c r="CP88" s="479"/>
      <c r="CQ88" s="479"/>
      <c r="CR88" s="479"/>
      <c r="CS88" s="479"/>
      <c r="CT88" s="479"/>
      <c r="CU88" s="479"/>
      <c r="CV88" s="479"/>
      <c r="CW88" s="479"/>
      <c r="CX88" s="479"/>
      <c r="CY88" s="479"/>
      <c r="CZ88" s="479"/>
      <c r="DA88" s="479"/>
      <c r="DB88" s="479"/>
      <c r="DC88" s="479"/>
      <c r="DD88" s="480"/>
    </row>
    <row r="89" spans="1:108" x14ac:dyDescent="0.25">
      <c r="A89" s="8"/>
      <c r="B89" s="560" t="s">
        <v>603</v>
      </c>
      <c r="C89" s="560"/>
      <c r="D89" s="560"/>
      <c r="E89" s="560"/>
      <c r="F89" s="560"/>
      <c r="G89" s="560"/>
      <c r="H89" s="560"/>
      <c r="I89" s="560"/>
      <c r="J89" s="560"/>
      <c r="K89" s="560"/>
      <c r="L89" s="560"/>
      <c r="M89" s="560"/>
      <c r="N89" s="560"/>
      <c r="O89" s="560"/>
      <c r="P89" s="560"/>
      <c r="Q89" s="560"/>
      <c r="R89" s="560"/>
      <c r="S89" s="560"/>
      <c r="T89" s="560"/>
      <c r="U89" s="560"/>
      <c r="V89" s="560"/>
      <c r="W89" s="560"/>
      <c r="X89" s="560"/>
      <c r="Y89" s="560"/>
      <c r="Z89" s="560"/>
      <c r="AA89" s="560"/>
      <c r="AB89" s="560"/>
      <c r="AC89" s="560"/>
      <c r="AD89" s="560"/>
      <c r="AE89" s="560"/>
      <c r="AF89" s="560"/>
      <c r="AG89" s="560"/>
      <c r="AH89" s="560"/>
      <c r="AI89" s="560"/>
      <c r="AJ89" s="560"/>
      <c r="AK89" s="560"/>
      <c r="AL89" s="560"/>
      <c r="AM89" s="560"/>
      <c r="AN89" s="560"/>
      <c r="AO89" s="560"/>
      <c r="AP89" s="560"/>
      <c r="AQ89" s="560"/>
      <c r="AR89" s="560"/>
      <c r="AS89" s="560"/>
      <c r="AT89" s="560"/>
      <c r="AU89" s="560"/>
      <c r="AV89" s="560"/>
      <c r="AW89" s="560"/>
      <c r="AX89" s="560"/>
      <c r="AY89" s="560"/>
      <c r="AZ89" s="560"/>
      <c r="BA89" s="560"/>
      <c r="BB89" s="560"/>
      <c r="BC89" s="560"/>
      <c r="BD89" s="560"/>
      <c r="BE89" s="560"/>
      <c r="BF89" s="560"/>
      <c r="BG89" s="560"/>
      <c r="BH89" s="560"/>
      <c r="BI89" s="560"/>
      <c r="BJ89" s="560"/>
      <c r="BK89" s="560"/>
      <c r="BL89" s="561"/>
      <c r="BM89" s="481" t="s">
        <v>600</v>
      </c>
      <c r="BN89" s="482"/>
      <c r="BO89" s="482"/>
      <c r="BP89" s="482"/>
      <c r="BQ89" s="482"/>
      <c r="BR89" s="482"/>
      <c r="BS89" s="482"/>
      <c r="BT89" s="482"/>
      <c r="BU89" s="482"/>
      <c r="BV89" s="482"/>
      <c r="BW89" s="482"/>
      <c r="BX89" s="482"/>
      <c r="BY89" s="482"/>
      <c r="BZ89" s="482"/>
      <c r="CA89" s="482"/>
      <c r="CB89" s="482"/>
      <c r="CC89" s="482"/>
      <c r="CD89" s="482"/>
      <c r="CE89" s="482"/>
      <c r="CF89" s="483"/>
      <c r="CG89" s="478"/>
      <c r="CH89" s="479"/>
      <c r="CI89" s="479"/>
      <c r="CJ89" s="479"/>
      <c r="CK89" s="479"/>
      <c r="CL89" s="479"/>
      <c r="CM89" s="479"/>
      <c r="CN89" s="479"/>
      <c r="CO89" s="479"/>
      <c r="CP89" s="479"/>
      <c r="CQ89" s="479"/>
      <c r="CR89" s="479"/>
      <c r="CS89" s="479"/>
      <c r="CT89" s="479"/>
      <c r="CU89" s="479"/>
      <c r="CV89" s="479"/>
      <c r="CW89" s="479"/>
      <c r="CX89" s="479"/>
      <c r="CY89" s="479"/>
      <c r="CZ89" s="479"/>
      <c r="DA89" s="479"/>
      <c r="DB89" s="479"/>
      <c r="DC89" s="479"/>
      <c r="DD89" s="480"/>
    </row>
    <row r="90" spans="1:108" ht="30" customHeight="1" x14ac:dyDescent="0.25">
      <c r="A90" s="491" t="s">
        <v>527</v>
      </c>
      <c r="B90" s="492"/>
      <c r="C90" s="492"/>
      <c r="D90" s="492"/>
      <c r="E90" s="492"/>
      <c r="F90" s="492"/>
      <c r="G90" s="492"/>
      <c r="H90" s="492"/>
      <c r="I90" s="492"/>
      <c r="J90" s="492"/>
      <c r="K90" s="492"/>
      <c r="L90" s="492"/>
      <c r="M90" s="492"/>
      <c r="N90" s="492"/>
      <c r="O90" s="492"/>
      <c r="P90" s="492"/>
      <c r="Q90" s="492"/>
      <c r="R90" s="492"/>
      <c r="S90" s="492"/>
      <c r="T90" s="492"/>
      <c r="U90" s="492"/>
      <c r="V90" s="492"/>
      <c r="W90" s="492"/>
      <c r="X90" s="492"/>
      <c r="Y90" s="492"/>
      <c r="Z90" s="492"/>
      <c r="AA90" s="492"/>
      <c r="AB90" s="492"/>
      <c r="AC90" s="492"/>
      <c r="AD90" s="492"/>
      <c r="AE90" s="492"/>
      <c r="AF90" s="492"/>
      <c r="AG90" s="492"/>
      <c r="AH90" s="492"/>
      <c r="AI90" s="492"/>
      <c r="AJ90" s="492"/>
      <c r="AK90" s="492"/>
      <c r="AL90" s="492"/>
      <c r="AM90" s="492"/>
      <c r="AN90" s="492"/>
      <c r="AO90" s="492"/>
      <c r="AP90" s="492"/>
      <c r="AQ90" s="492"/>
      <c r="AR90" s="492"/>
      <c r="AS90" s="492"/>
      <c r="AT90" s="492"/>
      <c r="AU90" s="492"/>
      <c r="AV90" s="492"/>
      <c r="AW90" s="492"/>
      <c r="AX90" s="492"/>
      <c r="AY90" s="492"/>
      <c r="AZ90" s="492"/>
      <c r="BA90" s="492"/>
      <c r="BB90" s="492"/>
      <c r="BC90" s="492"/>
      <c r="BD90" s="492"/>
      <c r="BE90" s="492"/>
      <c r="BF90" s="492"/>
      <c r="BG90" s="492"/>
      <c r="BH90" s="492"/>
      <c r="BI90" s="492"/>
      <c r="BJ90" s="492"/>
      <c r="BK90" s="492"/>
      <c r="BL90" s="493"/>
      <c r="BM90" s="488" t="s">
        <v>21</v>
      </c>
      <c r="BN90" s="489"/>
      <c r="BO90" s="489"/>
      <c r="BP90" s="489"/>
      <c r="BQ90" s="489"/>
      <c r="BR90" s="489"/>
      <c r="BS90" s="489"/>
      <c r="BT90" s="489"/>
      <c r="BU90" s="489"/>
      <c r="BV90" s="489"/>
      <c r="BW90" s="489"/>
      <c r="BX90" s="489"/>
      <c r="BY90" s="489"/>
      <c r="BZ90" s="489"/>
      <c r="CA90" s="489"/>
      <c r="CB90" s="489"/>
      <c r="CC90" s="489"/>
      <c r="CD90" s="489"/>
      <c r="CE90" s="489"/>
      <c r="CF90" s="490"/>
      <c r="CG90" s="488" t="s">
        <v>528</v>
      </c>
      <c r="CH90" s="489"/>
      <c r="CI90" s="489"/>
      <c r="CJ90" s="489"/>
      <c r="CK90" s="489"/>
      <c r="CL90" s="489"/>
      <c r="CM90" s="489"/>
      <c r="CN90" s="489"/>
      <c r="CO90" s="489"/>
      <c r="CP90" s="489"/>
      <c r="CQ90" s="489"/>
      <c r="CR90" s="489"/>
      <c r="CS90" s="489"/>
      <c r="CT90" s="489"/>
      <c r="CU90" s="489"/>
      <c r="CV90" s="489"/>
      <c r="CW90" s="489"/>
      <c r="CX90" s="489"/>
      <c r="CY90" s="489"/>
      <c r="CZ90" s="489"/>
      <c r="DA90" s="489"/>
      <c r="DB90" s="489"/>
      <c r="DC90" s="489"/>
      <c r="DD90" s="490"/>
    </row>
    <row r="91" spans="1:108" x14ac:dyDescent="0.25">
      <c r="A91" s="8"/>
      <c r="B91" s="560" t="s">
        <v>604</v>
      </c>
      <c r="C91" s="560"/>
      <c r="D91" s="560"/>
      <c r="E91" s="560"/>
      <c r="F91" s="560"/>
      <c r="G91" s="560"/>
      <c r="H91" s="560"/>
      <c r="I91" s="560"/>
      <c r="J91" s="560"/>
      <c r="K91" s="560"/>
      <c r="L91" s="560"/>
      <c r="M91" s="560"/>
      <c r="N91" s="560"/>
      <c r="O91" s="560"/>
      <c r="P91" s="560"/>
      <c r="Q91" s="560"/>
      <c r="R91" s="560"/>
      <c r="S91" s="560"/>
      <c r="T91" s="560"/>
      <c r="U91" s="560"/>
      <c r="V91" s="560"/>
      <c r="W91" s="560"/>
      <c r="X91" s="560"/>
      <c r="Y91" s="560"/>
      <c r="Z91" s="560"/>
      <c r="AA91" s="560"/>
      <c r="AB91" s="560"/>
      <c r="AC91" s="560"/>
      <c r="AD91" s="560"/>
      <c r="AE91" s="560"/>
      <c r="AF91" s="560"/>
      <c r="AG91" s="560"/>
      <c r="AH91" s="560"/>
      <c r="AI91" s="560"/>
      <c r="AJ91" s="560"/>
      <c r="AK91" s="560"/>
      <c r="AL91" s="560"/>
      <c r="AM91" s="560"/>
      <c r="AN91" s="560"/>
      <c r="AO91" s="560"/>
      <c r="AP91" s="560"/>
      <c r="AQ91" s="560"/>
      <c r="AR91" s="560"/>
      <c r="AS91" s="560"/>
      <c r="AT91" s="560"/>
      <c r="AU91" s="560"/>
      <c r="AV91" s="560"/>
      <c r="AW91" s="560"/>
      <c r="AX91" s="560"/>
      <c r="AY91" s="560"/>
      <c r="AZ91" s="560"/>
      <c r="BA91" s="560"/>
      <c r="BB91" s="560"/>
      <c r="BC91" s="560"/>
      <c r="BD91" s="560"/>
      <c r="BE91" s="560"/>
      <c r="BF91" s="560"/>
      <c r="BG91" s="560"/>
      <c r="BH91" s="560"/>
      <c r="BI91" s="560"/>
      <c r="BJ91" s="560"/>
      <c r="BK91" s="560"/>
      <c r="BL91" s="561"/>
      <c r="BM91" s="481" t="s">
        <v>600</v>
      </c>
      <c r="BN91" s="482"/>
      <c r="BO91" s="482"/>
      <c r="BP91" s="482"/>
      <c r="BQ91" s="482"/>
      <c r="BR91" s="482"/>
      <c r="BS91" s="482"/>
      <c r="BT91" s="482"/>
      <c r="BU91" s="482"/>
      <c r="BV91" s="482"/>
      <c r="BW91" s="482"/>
      <c r="BX91" s="482"/>
      <c r="BY91" s="482"/>
      <c r="BZ91" s="482"/>
      <c r="CA91" s="482"/>
      <c r="CB91" s="482"/>
      <c r="CC91" s="482"/>
      <c r="CD91" s="482"/>
      <c r="CE91" s="482"/>
      <c r="CF91" s="483"/>
      <c r="CG91" s="478"/>
      <c r="CH91" s="479"/>
      <c r="CI91" s="479"/>
      <c r="CJ91" s="479"/>
      <c r="CK91" s="479"/>
      <c r="CL91" s="479"/>
      <c r="CM91" s="479"/>
      <c r="CN91" s="479"/>
      <c r="CO91" s="479"/>
      <c r="CP91" s="479"/>
      <c r="CQ91" s="479"/>
      <c r="CR91" s="479"/>
      <c r="CS91" s="479"/>
      <c r="CT91" s="479"/>
      <c r="CU91" s="479"/>
      <c r="CV91" s="479"/>
      <c r="CW91" s="479"/>
      <c r="CX91" s="479"/>
      <c r="CY91" s="479"/>
      <c r="CZ91" s="479"/>
      <c r="DA91" s="479"/>
      <c r="DB91" s="479"/>
      <c r="DC91" s="479"/>
      <c r="DD91" s="480"/>
    </row>
    <row r="92" spans="1:108" x14ac:dyDescent="0.25">
      <c r="A92" s="8"/>
      <c r="B92" s="560" t="s">
        <v>326</v>
      </c>
      <c r="C92" s="560"/>
      <c r="D92" s="560"/>
      <c r="E92" s="560"/>
      <c r="F92" s="560"/>
      <c r="G92" s="560"/>
      <c r="H92" s="560"/>
      <c r="I92" s="560"/>
      <c r="J92" s="560"/>
      <c r="K92" s="560"/>
      <c r="L92" s="560"/>
      <c r="M92" s="560"/>
      <c r="N92" s="560"/>
      <c r="O92" s="560"/>
      <c r="P92" s="560"/>
      <c r="Q92" s="560"/>
      <c r="R92" s="560"/>
      <c r="S92" s="560"/>
      <c r="T92" s="560"/>
      <c r="U92" s="560"/>
      <c r="V92" s="560"/>
      <c r="W92" s="560"/>
      <c r="X92" s="560"/>
      <c r="Y92" s="560"/>
      <c r="Z92" s="560"/>
      <c r="AA92" s="560"/>
      <c r="AB92" s="560"/>
      <c r="AC92" s="560"/>
      <c r="AD92" s="560"/>
      <c r="AE92" s="560"/>
      <c r="AF92" s="560"/>
      <c r="AG92" s="560"/>
      <c r="AH92" s="560"/>
      <c r="AI92" s="560"/>
      <c r="AJ92" s="560"/>
      <c r="AK92" s="560"/>
      <c r="AL92" s="560"/>
      <c r="AM92" s="560"/>
      <c r="AN92" s="560"/>
      <c r="AO92" s="560"/>
      <c r="AP92" s="560"/>
      <c r="AQ92" s="560"/>
      <c r="AR92" s="560"/>
      <c r="AS92" s="560"/>
      <c r="AT92" s="560"/>
      <c r="AU92" s="560"/>
      <c r="AV92" s="560"/>
      <c r="AW92" s="560"/>
      <c r="AX92" s="560"/>
      <c r="AY92" s="560"/>
      <c r="AZ92" s="560"/>
      <c r="BA92" s="560"/>
      <c r="BB92" s="560"/>
      <c r="BC92" s="560"/>
      <c r="BD92" s="560"/>
      <c r="BE92" s="560"/>
      <c r="BF92" s="560"/>
      <c r="BG92" s="560"/>
      <c r="BH92" s="560"/>
      <c r="BI92" s="560"/>
      <c r="BJ92" s="560"/>
      <c r="BK92" s="560"/>
      <c r="BL92" s="561"/>
      <c r="BM92" s="481" t="s">
        <v>605</v>
      </c>
      <c r="BN92" s="482"/>
      <c r="BO92" s="482"/>
      <c r="BP92" s="482"/>
      <c r="BQ92" s="482"/>
      <c r="BR92" s="482"/>
      <c r="BS92" s="482"/>
      <c r="BT92" s="482"/>
      <c r="BU92" s="482"/>
      <c r="BV92" s="482"/>
      <c r="BW92" s="482"/>
      <c r="BX92" s="482"/>
      <c r="BY92" s="482"/>
      <c r="BZ92" s="482"/>
      <c r="CA92" s="482"/>
      <c r="CB92" s="482"/>
      <c r="CC92" s="482"/>
      <c r="CD92" s="482"/>
      <c r="CE92" s="482"/>
      <c r="CF92" s="483"/>
      <c r="CG92" s="478"/>
      <c r="CH92" s="479"/>
      <c r="CI92" s="479"/>
      <c r="CJ92" s="479"/>
      <c r="CK92" s="479"/>
      <c r="CL92" s="479"/>
      <c r="CM92" s="479"/>
      <c r="CN92" s="479"/>
      <c r="CO92" s="479"/>
      <c r="CP92" s="479"/>
      <c r="CQ92" s="479"/>
      <c r="CR92" s="479"/>
      <c r="CS92" s="479"/>
      <c r="CT92" s="479"/>
      <c r="CU92" s="479"/>
      <c r="CV92" s="479"/>
      <c r="CW92" s="479"/>
      <c r="CX92" s="479"/>
      <c r="CY92" s="479"/>
      <c r="CZ92" s="479"/>
      <c r="DA92" s="479"/>
      <c r="DB92" s="479"/>
      <c r="DC92" s="479"/>
      <c r="DD92" s="480"/>
    </row>
    <row r="93" spans="1:108" ht="43.5" customHeight="1" x14ac:dyDescent="0.25">
      <c r="A93" s="8"/>
      <c r="B93" s="560" t="s">
        <v>606</v>
      </c>
      <c r="C93" s="560"/>
      <c r="D93" s="560"/>
      <c r="E93" s="560"/>
      <c r="F93" s="560"/>
      <c r="G93" s="560"/>
      <c r="H93" s="560"/>
      <c r="I93" s="560"/>
      <c r="J93" s="560"/>
      <c r="K93" s="560"/>
      <c r="L93" s="560"/>
      <c r="M93" s="560"/>
      <c r="N93" s="560"/>
      <c r="O93" s="560"/>
      <c r="P93" s="560"/>
      <c r="Q93" s="560"/>
      <c r="R93" s="560"/>
      <c r="S93" s="560"/>
      <c r="T93" s="560"/>
      <c r="U93" s="560"/>
      <c r="V93" s="560"/>
      <c r="W93" s="560"/>
      <c r="X93" s="560"/>
      <c r="Y93" s="560"/>
      <c r="Z93" s="560"/>
      <c r="AA93" s="560"/>
      <c r="AB93" s="560"/>
      <c r="AC93" s="560"/>
      <c r="AD93" s="560"/>
      <c r="AE93" s="560"/>
      <c r="AF93" s="560"/>
      <c r="AG93" s="560"/>
      <c r="AH93" s="560"/>
      <c r="AI93" s="560"/>
      <c r="AJ93" s="560"/>
      <c r="AK93" s="560"/>
      <c r="AL93" s="560"/>
      <c r="AM93" s="560"/>
      <c r="AN93" s="560"/>
      <c r="AO93" s="560"/>
      <c r="AP93" s="560"/>
      <c r="AQ93" s="560"/>
      <c r="AR93" s="560"/>
      <c r="AS93" s="560"/>
      <c r="AT93" s="560"/>
      <c r="AU93" s="560"/>
      <c r="AV93" s="560"/>
      <c r="AW93" s="560"/>
      <c r="AX93" s="560"/>
      <c r="AY93" s="560"/>
      <c r="AZ93" s="560"/>
      <c r="BA93" s="560"/>
      <c r="BB93" s="560"/>
      <c r="BC93" s="560"/>
      <c r="BD93" s="560"/>
      <c r="BE93" s="560"/>
      <c r="BF93" s="560"/>
      <c r="BG93" s="560"/>
      <c r="BH93" s="560"/>
      <c r="BI93" s="560"/>
      <c r="BJ93" s="560"/>
      <c r="BK93" s="560"/>
      <c r="BL93" s="561"/>
      <c r="BM93" s="488"/>
      <c r="BN93" s="489"/>
      <c r="BO93" s="489"/>
      <c r="BP93" s="489"/>
      <c r="BQ93" s="489"/>
      <c r="BR93" s="489"/>
      <c r="BS93" s="489"/>
      <c r="BT93" s="489"/>
      <c r="BU93" s="489"/>
      <c r="BV93" s="489"/>
      <c r="BW93" s="489"/>
      <c r="BX93" s="489"/>
      <c r="BY93" s="489"/>
      <c r="BZ93" s="489"/>
      <c r="CA93" s="489"/>
      <c r="CB93" s="489"/>
      <c r="CC93" s="489"/>
      <c r="CD93" s="489"/>
      <c r="CE93" s="489"/>
      <c r="CF93" s="490"/>
      <c r="CG93" s="491"/>
      <c r="CH93" s="492"/>
      <c r="CI93" s="492"/>
      <c r="CJ93" s="492"/>
      <c r="CK93" s="492"/>
      <c r="CL93" s="492"/>
      <c r="CM93" s="492"/>
      <c r="CN93" s="492"/>
      <c r="CO93" s="492"/>
      <c r="CP93" s="492"/>
      <c r="CQ93" s="492"/>
      <c r="CR93" s="492"/>
      <c r="CS93" s="492"/>
      <c r="CT93" s="492"/>
      <c r="CU93" s="492"/>
      <c r="CV93" s="492"/>
      <c r="CW93" s="492"/>
      <c r="CX93" s="492"/>
      <c r="CY93" s="492"/>
      <c r="CZ93" s="492"/>
      <c r="DA93" s="492"/>
      <c r="DB93" s="492"/>
      <c r="DC93" s="492"/>
      <c r="DD93" s="493"/>
    </row>
    <row r="94" spans="1:108" ht="28.5" customHeight="1" x14ac:dyDescent="0.25">
      <c r="A94" s="8"/>
      <c r="B94" s="560" t="s">
        <v>595</v>
      </c>
      <c r="C94" s="560"/>
      <c r="D94" s="560"/>
      <c r="E94" s="560"/>
      <c r="F94" s="560"/>
      <c r="G94" s="560"/>
      <c r="H94" s="560"/>
      <c r="I94" s="560"/>
      <c r="J94" s="560"/>
      <c r="K94" s="560"/>
      <c r="L94" s="560"/>
      <c r="M94" s="560"/>
      <c r="N94" s="560"/>
      <c r="O94" s="560"/>
      <c r="P94" s="560"/>
      <c r="Q94" s="560"/>
      <c r="R94" s="560"/>
      <c r="S94" s="560"/>
      <c r="T94" s="560"/>
      <c r="U94" s="560"/>
      <c r="V94" s="560"/>
      <c r="W94" s="560"/>
      <c r="X94" s="560"/>
      <c r="Y94" s="560"/>
      <c r="Z94" s="560"/>
      <c r="AA94" s="560"/>
      <c r="AB94" s="560"/>
      <c r="AC94" s="560"/>
      <c r="AD94" s="560"/>
      <c r="AE94" s="560"/>
      <c r="AF94" s="560"/>
      <c r="AG94" s="560"/>
      <c r="AH94" s="560"/>
      <c r="AI94" s="560"/>
      <c r="AJ94" s="560"/>
      <c r="AK94" s="560"/>
      <c r="AL94" s="560"/>
      <c r="AM94" s="560"/>
      <c r="AN94" s="560"/>
      <c r="AO94" s="560"/>
      <c r="AP94" s="560"/>
      <c r="AQ94" s="560"/>
      <c r="AR94" s="560"/>
      <c r="AS94" s="560"/>
      <c r="AT94" s="560"/>
      <c r="AU94" s="560"/>
      <c r="AV94" s="560"/>
      <c r="AW94" s="560"/>
      <c r="AX94" s="560"/>
      <c r="AY94" s="560"/>
      <c r="AZ94" s="560"/>
      <c r="BA94" s="560"/>
      <c r="BB94" s="560"/>
      <c r="BC94" s="560"/>
      <c r="BD94" s="560"/>
      <c r="BE94" s="560"/>
      <c r="BF94" s="560"/>
      <c r="BG94" s="560"/>
      <c r="BH94" s="560"/>
      <c r="BI94" s="560"/>
      <c r="BJ94" s="560"/>
      <c r="BK94" s="560"/>
      <c r="BL94" s="561"/>
      <c r="BM94" s="488" t="s">
        <v>607</v>
      </c>
      <c r="BN94" s="489"/>
      <c r="BO94" s="489"/>
      <c r="BP94" s="489"/>
      <c r="BQ94" s="489"/>
      <c r="BR94" s="489"/>
      <c r="BS94" s="489"/>
      <c r="BT94" s="489"/>
      <c r="BU94" s="489"/>
      <c r="BV94" s="489"/>
      <c r="BW94" s="489"/>
      <c r="BX94" s="489"/>
      <c r="BY94" s="489"/>
      <c r="BZ94" s="489"/>
      <c r="CA94" s="489"/>
      <c r="CB94" s="489"/>
      <c r="CC94" s="489"/>
      <c r="CD94" s="489"/>
      <c r="CE94" s="489"/>
      <c r="CF94" s="490"/>
      <c r="CG94" s="491"/>
      <c r="CH94" s="492"/>
      <c r="CI94" s="492"/>
      <c r="CJ94" s="492"/>
      <c r="CK94" s="492"/>
      <c r="CL94" s="492"/>
      <c r="CM94" s="492"/>
      <c r="CN94" s="492"/>
      <c r="CO94" s="492"/>
      <c r="CP94" s="492"/>
      <c r="CQ94" s="492"/>
      <c r="CR94" s="492"/>
      <c r="CS94" s="492"/>
      <c r="CT94" s="492"/>
      <c r="CU94" s="492"/>
      <c r="CV94" s="492"/>
      <c r="CW94" s="492"/>
      <c r="CX94" s="492"/>
      <c r="CY94" s="492"/>
      <c r="CZ94" s="492"/>
      <c r="DA94" s="492"/>
      <c r="DB94" s="492"/>
      <c r="DC94" s="492"/>
      <c r="DD94" s="493"/>
    </row>
    <row r="95" spans="1:108" x14ac:dyDescent="0.25">
      <c r="A95" s="8"/>
      <c r="B95" s="560" t="s">
        <v>597</v>
      </c>
      <c r="C95" s="560"/>
      <c r="D95" s="560"/>
      <c r="E95" s="560"/>
      <c r="F95" s="560"/>
      <c r="G95" s="560"/>
      <c r="H95" s="560"/>
      <c r="I95" s="560"/>
      <c r="J95" s="560"/>
      <c r="K95" s="560"/>
      <c r="L95" s="560"/>
      <c r="M95" s="560"/>
      <c r="N95" s="560"/>
      <c r="O95" s="560"/>
      <c r="P95" s="560"/>
      <c r="Q95" s="560"/>
      <c r="R95" s="560"/>
      <c r="S95" s="560"/>
      <c r="T95" s="560"/>
      <c r="U95" s="560"/>
      <c r="V95" s="560"/>
      <c r="W95" s="560"/>
      <c r="X95" s="560"/>
      <c r="Y95" s="560"/>
      <c r="Z95" s="560"/>
      <c r="AA95" s="560"/>
      <c r="AB95" s="560"/>
      <c r="AC95" s="560"/>
      <c r="AD95" s="560"/>
      <c r="AE95" s="560"/>
      <c r="AF95" s="560"/>
      <c r="AG95" s="560"/>
      <c r="AH95" s="560"/>
      <c r="AI95" s="560"/>
      <c r="AJ95" s="560"/>
      <c r="AK95" s="560"/>
      <c r="AL95" s="560"/>
      <c r="AM95" s="560"/>
      <c r="AN95" s="560"/>
      <c r="AO95" s="560"/>
      <c r="AP95" s="560"/>
      <c r="AQ95" s="560"/>
      <c r="AR95" s="560"/>
      <c r="AS95" s="560"/>
      <c r="AT95" s="560"/>
      <c r="AU95" s="560"/>
      <c r="AV95" s="560"/>
      <c r="AW95" s="560"/>
      <c r="AX95" s="560"/>
      <c r="AY95" s="560"/>
      <c r="AZ95" s="560"/>
      <c r="BA95" s="560"/>
      <c r="BB95" s="560"/>
      <c r="BC95" s="560"/>
      <c r="BD95" s="560"/>
      <c r="BE95" s="560"/>
      <c r="BF95" s="560"/>
      <c r="BG95" s="560"/>
      <c r="BH95" s="560"/>
      <c r="BI95" s="560"/>
      <c r="BJ95" s="560"/>
      <c r="BK95" s="560"/>
      <c r="BL95" s="561"/>
      <c r="BM95" s="481" t="s">
        <v>607</v>
      </c>
      <c r="BN95" s="482"/>
      <c r="BO95" s="482"/>
      <c r="BP95" s="482"/>
      <c r="BQ95" s="482"/>
      <c r="BR95" s="482"/>
      <c r="BS95" s="482"/>
      <c r="BT95" s="482"/>
      <c r="BU95" s="482"/>
      <c r="BV95" s="482"/>
      <c r="BW95" s="482"/>
      <c r="BX95" s="482"/>
      <c r="BY95" s="482"/>
      <c r="BZ95" s="482"/>
      <c r="CA95" s="482"/>
      <c r="CB95" s="482"/>
      <c r="CC95" s="482"/>
      <c r="CD95" s="482"/>
      <c r="CE95" s="482"/>
      <c r="CF95" s="483"/>
      <c r="CG95" s="478"/>
      <c r="CH95" s="479"/>
      <c r="CI95" s="479"/>
      <c r="CJ95" s="479"/>
      <c r="CK95" s="479"/>
      <c r="CL95" s="479"/>
      <c r="CM95" s="479"/>
      <c r="CN95" s="479"/>
      <c r="CO95" s="479"/>
      <c r="CP95" s="479"/>
      <c r="CQ95" s="479"/>
      <c r="CR95" s="479"/>
      <c r="CS95" s="479"/>
      <c r="CT95" s="479"/>
      <c r="CU95" s="479"/>
      <c r="CV95" s="479"/>
      <c r="CW95" s="479"/>
      <c r="CX95" s="479"/>
      <c r="CY95" s="479"/>
      <c r="CZ95" s="479"/>
      <c r="DA95" s="479"/>
      <c r="DB95" s="479"/>
      <c r="DC95" s="479"/>
      <c r="DD95" s="480"/>
    </row>
    <row r="96" spans="1:108" x14ac:dyDescent="0.25">
      <c r="A96" s="8"/>
      <c r="B96" s="560" t="s">
        <v>598</v>
      </c>
      <c r="C96" s="560"/>
      <c r="D96" s="560"/>
      <c r="E96" s="560"/>
      <c r="F96" s="560"/>
      <c r="G96" s="560"/>
      <c r="H96" s="560"/>
      <c r="I96" s="560"/>
      <c r="J96" s="560"/>
      <c r="K96" s="560"/>
      <c r="L96" s="560"/>
      <c r="M96" s="560"/>
      <c r="N96" s="560"/>
      <c r="O96" s="560"/>
      <c r="P96" s="560"/>
      <c r="Q96" s="560"/>
      <c r="R96" s="560"/>
      <c r="S96" s="560"/>
      <c r="T96" s="560"/>
      <c r="U96" s="560"/>
      <c r="V96" s="560"/>
      <c r="W96" s="560"/>
      <c r="X96" s="560"/>
      <c r="Y96" s="560"/>
      <c r="Z96" s="560"/>
      <c r="AA96" s="560"/>
      <c r="AB96" s="560"/>
      <c r="AC96" s="560"/>
      <c r="AD96" s="560"/>
      <c r="AE96" s="560"/>
      <c r="AF96" s="560"/>
      <c r="AG96" s="560"/>
      <c r="AH96" s="560"/>
      <c r="AI96" s="560"/>
      <c r="AJ96" s="560"/>
      <c r="AK96" s="560"/>
      <c r="AL96" s="560"/>
      <c r="AM96" s="560"/>
      <c r="AN96" s="560"/>
      <c r="AO96" s="560"/>
      <c r="AP96" s="560"/>
      <c r="AQ96" s="560"/>
      <c r="AR96" s="560"/>
      <c r="AS96" s="560"/>
      <c r="AT96" s="560"/>
      <c r="AU96" s="560"/>
      <c r="AV96" s="560"/>
      <c r="AW96" s="560"/>
      <c r="AX96" s="560"/>
      <c r="AY96" s="560"/>
      <c r="AZ96" s="560"/>
      <c r="BA96" s="560"/>
      <c r="BB96" s="560"/>
      <c r="BC96" s="560"/>
      <c r="BD96" s="560"/>
      <c r="BE96" s="560"/>
      <c r="BF96" s="560"/>
      <c r="BG96" s="560"/>
      <c r="BH96" s="560"/>
      <c r="BI96" s="560"/>
      <c r="BJ96" s="560"/>
      <c r="BK96" s="560"/>
      <c r="BL96" s="561"/>
      <c r="BM96" s="481" t="s">
        <v>607</v>
      </c>
      <c r="BN96" s="482"/>
      <c r="BO96" s="482"/>
      <c r="BP96" s="482"/>
      <c r="BQ96" s="482"/>
      <c r="BR96" s="482"/>
      <c r="BS96" s="482"/>
      <c r="BT96" s="482"/>
      <c r="BU96" s="482"/>
      <c r="BV96" s="482"/>
      <c r="BW96" s="482"/>
      <c r="BX96" s="482"/>
      <c r="BY96" s="482"/>
      <c r="BZ96" s="482"/>
      <c r="CA96" s="482"/>
      <c r="CB96" s="482"/>
      <c r="CC96" s="482"/>
      <c r="CD96" s="482"/>
      <c r="CE96" s="482"/>
      <c r="CF96" s="483"/>
      <c r="CG96" s="478"/>
      <c r="CH96" s="479"/>
      <c r="CI96" s="479"/>
      <c r="CJ96" s="479"/>
      <c r="CK96" s="479"/>
      <c r="CL96" s="479"/>
      <c r="CM96" s="479"/>
      <c r="CN96" s="479"/>
      <c r="CO96" s="479"/>
      <c r="CP96" s="479"/>
      <c r="CQ96" s="479"/>
      <c r="CR96" s="479"/>
      <c r="CS96" s="479"/>
      <c r="CT96" s="479"/>
      <c r="CU96" s="479"/>
      <c r="CV96" s="479"/>
      <c r="CW96" s="479"/>
      <c r="CX96" s="479"/>
      <c r="CY96" s="479"/>
      <c r="CZ96" s="479"/>
      <c r="DA96" s="479"/>
      <c r="DB96" s="479"/>
      <c r="DC96" s="479"/>
      <c r="DD96" s="480"/>
    </row>
    <row r="97" spans="1:108" x14ac:dyDescent="0.25">
      <c r="A97" s="8"/>
      <c r="B97" s="560" t="s">
        <v>316</v>
      </c>
      <c r="C97" s="560"/>
      <c r="D97" s="560"/>
      <c r="E97" s="560"/>
      <c r="F97" s="560"/>
      <c r="G97" s="560"/>
      <c r="H97" s="560"/>
      <c r="I97" s="560"/>
      <c r="J97" s="560"/>
      <c r="K97" s="560"/>
      <c r="L97" s="560"/>
      <c r="M97" s="560"/>
      <c r="N97" s="560"/>
      <c r="O97" s="560"/>
      <c r="P97" s="560"/>
      <c r="Q97" s="560"/>
      <c r="R97" s="560"/>
      <c r="S97" s="560"/>
      <c r="T97" s="560"/>
      <c r="U97" s="560"/>
      <c r="V97" s="560"/>
      <c r="W97" s="560"/>
      <c r="X97" s="560"/>
      <c r="Y97" s="560"/>
      <c r="Z97" s="560"/>
      <c r="AA97" s="560"/>
      <c r="AB97" s="560"/>
      <c r="AC97" s="560"/>
      <c r="AD97" s="560"/>
      <c r="AE97" s="560"/>
      <c r="AF97" s="560"/>
      <c r="AG97" s="560"/>
      <c r="AH97" s="560"/>
      <c r="AI97" s="560"/>
      <c r="AJ97" s="560"/>
      <c r="AK97" s="560"/>
      <c r="AL97" s="560"/>
      <c r="AM97" s="560"/>
      <c r="AN97" s="560"/>
      <c r="AO97" s="560"/>
      <c r="AP97" s="560"/>
      <c r="AQ97" s="560"/>
      <c r="AR97" s="560"/>
      <c r="AS97" s="560"/>
      <c r="AT97" s="560"/>
      <c r="AU97" s="560"/>
      <c r="AV97" s="560"/>
      <c r="AW97" s="560"/>
      <c r="AX97" s="560"/>
      <c r="AY97" s="560"/>
      <c r="AZ97" s="560"/>
      <c r="BA97" s="560"/>
      <c r="BB97" s="560"/>
      <c r="BC97" s="560"/>
      <c r="BD97" s="560"/>
      <c r="BE97" s="560"/>
      <c r="BF97" s="560"/>
      <c r="BG97" s="560"/>
      <c r="BH97" s="560"/>
      <c r="BI97" s="560"/>
      <c r="BJ97" s="560"/>
      <c r="BK97" s="560"/>
      <c r="BL97" s="561"/>
      <c r="BM97" s="481" t="s">
        <v>608</v>
      </c>
      <c r="BN97" s="482"/>
      <c r="BO97" s="482"/>
      <c r="BP97" s="482"/>
      <c r="BQ97" s="482"/>
      <c r="BR97" s="482"/>
      <c r="BS97" s="482"/>
      <c r="BT97" s="482"/>
      <c r="BU97" s="482"/>
      <c r="BV97" s="482"/>
      <c r="BW97" s="482"/>
      <c r="BX97" s="482"/>
      <c r="BY97" s="482"/>
      <c r="BZ97" s="482"/>
      <c r="CA97" s="482"/>
      <c r="CB97" s="482"/>
      <c r="CC97" s="482"/>
      <c r="CD97" s="482"/>
      <c r="CE97" s="482"/>
      <c r="CF97" s="483"/>
      <c r="CG97" s="478"/>
      <c r="CH97" s="479"/>
      <c r="CI97" s="479"/>
      <c r="CJ97" s="479"/>
      <c r="CK97" s="479"/>
      <c r="CL97" s="479"/>
      <c r="CM97" s="479"/>
      <c r="CN97" s="479"/>
      <c r="CO97" s="479"/>
      <c r="CP97" s="479"/>
      <c r="CQ97" s="479"/>
      <c r="CR97" s="479"/>
      <c r="CS97" s="479"/>
      <c r="CT97" s="479"/>
      <c r="CU97" s="479"/>
      <c r="CV97" s="479"/>
      <c r="CW97" s="479"/>
      <c r="CX97" s="479"/>
      <c r="CY97" s="479"/>
      <c r="CZ97" s="479"/>
      <c r="DA97" s="479"/>
      <c r="DB97" s="479"/>
      <c r="DC97" s="479"/>
      <c r="DD97" s="480"/>
    </row>
    <row r="98" spans="1:108" x14ac:dyDescent="0.25">
      <c r="A98" s="8"/>
      <c r="B98" s="560" t="s">
        <v>326</v>
      </c>
      <c r="C98" s="560"/>
      <c r="D98" s="560"/>
      <c r="E98" s="560"/>
      <c r="F98" s="560"/>
      <c r="G98" s="560"/>
      <c r="H98" s="560"/>
      <c r="I98" s="560"/>
      <c r="J98" s="560"/>
      <c r="K98" s="560"/>
      <c r="L98" s="560"/>
      <c r="M98" s="560"/>
      <c r="N98" s="560"/>
      <c r="O98" s="560"/>
      <c r="P98" s="560"/>
      <c r="Q98" s="560"/>
      <c r="R98" s="560"/>
      <c r="S98" s="560"/>
      <c r="T98" s="560"/>
      <c r="U98" s="560"/>
      <c r="V98" s="560"/>
      <c r="W98" s="560"/>
      <c r="X98" s="560"/>
      <c r="Y98" s="560"/>
      <c r="Z98" s="560"/>
      <c r="AA98" s="560"/>
      <c r="AB98" s="560"/>
      <c r="AC98" s="560"/>
      <c r="AD98" s="560"/>
      <c r="AE98" s="560"/>
      <c r="AF98" s="560"/>
      <c r="AG98" s="560"/>
      <c r="AH98" s="560"/>
      <c r="AI98" s="560"/>
      <c r="AJ98" s="560"/>
      <c r="AK98" s="560"/>
      <c r="AL98" s="560"/>
      <c r="AM98" s="560"/>
      <c r="AN98" s="560"/>
      <c r="AO98" s="560"/>
      <c r="AP98" s="560"/>
      <c r="AQ98" s="560"/>
      <c r="AR98" s="560"/>
      <c r="AS98" s="560"/>
      <c r="AT98" s="560"/>
      <c r="AU98" s="560"/>
      <c r="AV98" s="560"/>
      <c r="AW98" s="560"/>
      <c r="AX98" s="560"/>
      <c r="AY98" s="560"/>
      <c r="AZ98" s="560"/>
      <c r="BA98" s="560"/>
      <c r="BB98" s="560"/>
      <c r="BC98" s="560"/>
      <c r="BD98" s="560"/>
      <c r="BE98" s="560"/>
      <c r="BF98" s="560"/>
      <c r="BG98" s="560"/>
      <c r="BH98" s="560"/>
      <c r="BI98" s="560"/>
      <c r="BJ98" s="560"/>
      <c r="BK98" s="560"/>
      <c r="BL98" s="561"/>
      <c r="BM98" s="481" t="s">
        <v>609</v>
      </c>
      <c r="BN98" s="482"/>
      <c r="BO98" s="482"/>
      <c r="BP98" s="482"/>
      <c r="BQ98" s="482"/>
      <c r="BR98" s="482"/>
      <c r="BS98" s="482"/>
      <c r="BT98" s="482"/>
      <c r="BU98" s="482"/>
      <c r="BV98" s="482"/>
      <c r="BW98" s="482"/>
      <c r="BX98" s="482"/>
      <c r="BY98" s="482"/>
      <c r="BZ98" s="482"/>
      <c r="CA98" s="482"/>
      <c r="CB98" s="482"/>
      <c r="CC98" s="482"/>
      <c r="CD98" s="482"/>
      <c r="CE98" s="482"/>
      <c r="CF98" s="483"/>
      <c r="CG98" s="478"/>
      <c r="CH98" s="479"/>
      <c r="CI98" s="479"/>
      <c r="CJ98" s="479"/>
      <c r="CK98" s="479"/>
      <c r="CL98" s="479"/>
      <c r="CM98" s="479"/>
      <c r="CN98" s="479"/>
      <c r="CO98" s="479"/>
      <c r="CP98" s="479"/>
      <c r="CQ98" s="479"/>
      <c r="CR98" s="479"/>
      <c r="CS98" s="479"/>
      <c r="CT98" s="479"/>
      <c r="CU98" s="479"/>
      <c r="CV98" s="479"/>
      <c r="CW98" s="479"/>
      <c r="CX98" s="479"/>
      <c r="CY98" s="479"/>
      <c r="CZ98" s="479"/>
      <c r="DA98" s="479"/>
      <c r="DB98" s="479"/>
      <c r="DC98" s="479"/>
      <c r="DD98" s="480"/>
    </row>
    <row r="99" spans="1:108" ht="57" customHeight="1" x14ac:dyDescent="0.25">
      <c r="A99" s="8"/>
      <c r="B99" s="560" t="s">
        <v>610</v>
      </c>
      <c r="C99" s="560"/>
      <c r="D99" s="560"/>
      <c r="E99" s="560"/>
      <c r="F99" s="560"/>
      <c r="G99" s="560"/>
      <c r="H99" s="560"/>
      <c r="I99" s="560"/>
      <c r="J99" s="560"/>
      <c r="K99" s="560"/>
      <c r="L99" s="560"/>
      <c r="M99" s="560"/>
      <c r="N99" s="560"/>
      <c r="O99" s="560"/>
      <c r="P99" s="560"/>
      <c r="Q99" s="560"/>
      <c r="R99" s="560"/>
      <c r="S99" s="560"/>
      <c r="T99" s="560"/>
      <c r="U99" s="560"/>
      <c r="V99" s="560"/>
      <c r="W99" s="560"/>
      <c r="X99" s="560"/>
      <c r="Y99" s="560"/>
      <c r="Z99" s="560"/>
      <c r="AA99" s="560"/>
      <c r="AB99" s="560"/>
      <c r="AC99" s="560"/>
      <c r="AD99" s="560"/>
      <c r="AE99" s="560"/>
      <c r="AF99" s="560"/>
      <c r="AG99" s="560"/>
      <c r="AH99" s="560"/>
      <c r="AI99" s="560"/>
      <c r="AJ99" s="560"/>
      <c r="AK99" s="560"/>
      <c r="AL99" s="560"/>
      <c r="AM99" s="560"/>
      <c r="AN99" s="560"/>
      <c r="AO99" s="560"/>
      <c r="AP99" s="560"/>
      <c r="AQ99" s="560"/>
      <c r="AR99" s="560"/>
      <c r="AS99" s="560"/>
      <c r="AT99" s="560"/>
      <c r="AU99" s="560"/>
      <c r="AV99" s="560"/>
      <c r="AW99" s="560"/>
      <c r="AX99" s="560"/>
      <c r="AY99" s="560"/>
      <c r="AZ99" s="560"/>
      <c r="BA99" s="560"/>
      <c r="BB99" s="560"/>
      <c r="BC99" s="560"/>
      <c r="BD99" s="560"/>
      <c r="BE99" s="560"/>
      <c r="BF99" s="560"/>
      <c r="BG99" s="560"/>
      <c r="BH99" s="560"/>
      <c r="BI99" s="560"/>
      <c r="BJ99" s="560"/>
      <c r="BK99" s="560"/>
      <c r="BL99" s="561"/>
      <c r="BM99" s="488" t="s">
        <v>611</v>
      </c>
      <c r="BN99" s="489"/>
      <c r="BO99" s="489"/>
      <c r="BP99" s="489"/>
      <c r="BQ99" s="489"/>
      <c r="BR99" s="489"/>
      <c r="BS99" s="489"/>
      <c r="BT99" s="489"/>
      <c r="BU99" s="489"/>
      <c r="BV99" s="489"/>
      <c r="BW99" s="489"/>
      <c r="BX99" s="489"/>
      <c r="BY99" s="489"/>
      <c r="BZ99" s="489"/>
      <c r="CA99" s="489"/>
      <c r="CB99" s="489"/>
      <c r="CC99" s="489"/>
      <c r="CD99" s="489"/>
      <c r="CE99" s="489"/>
      <c r="CF99" s="490"/>
      <c r="CG99" s="491"/>
      <c r="CH99" s="492"/>
      <c r="CI99" s="492"/>
      <c r="CJ99" s="492"/>
      <c r="CK99" s="492"/>
      <c r="CL99" s="492"/>
      <c r="CM99" s="492"/>
      <c r="CN99" s="492"/>
      <c r="CO99" s="492"/>
      <c r="CP99" s="492"/>
      <c r="CQ99" s="492"/>
      <c r="CR99" s="492"/>
      <c r="CS99" s="492"/>
      <c r="CT99" s="492"/>
      <c r="CU99" s="492"/>
      <c r="CV99" s="492"/>
      <c r="CW99" s="492"/>
      <c r="CX99" s="492"/>
      <c r="CY99" s="492"/>
      <c r="CZ99" s="492"/>
      <c r="DA99" s="492"/>
      <c r="DB99" s="492"/>
      <c r="DC99" s="492"/>
      <c r="DD99" s="493"/>
    </row>
    <row r="100" spans="1:108" ht="26.25" customHeight="1" x14ac:dyDescent="0.25">
      <c r="A100" s="488" t="s">
        <v>612</v>
      </c>
      <c r="B100" s="489"/>
      <c r="C100" s="489"/>
      <c r="D100" s="489"/>
      <c r="E100" s="489"/>
      <c r="F100" s="489"/>
      <c r="G100" s="489"/>
      <c r="H100" s="489"/>
      <c r="I100" s="489"/>
      <c r="J100" s="489"/>
      <c r="K100" s="489"/>
      <c r="L100" s="489"/>
      <c r="M100" s="489"/>
      <c r="N100" s="489"/>
      <c r="O100" s="489"/>
      <c r="P100" s="489"/>
      <c r="Q100" s="489"/>
      <c r="R100" s="489"/>
      <c r="S100" s="489"/>
      <c r="T100" s="489"/>
      <c r="U100" s="489"/>
      <c r="V100" s="489"/>
      <c r="W100" s="489"/>
      <c r="X100" s="489"/>
      <c r="Y100" s="489"/>
      <c r="Z100" s="489"/>
      <c r="AA100" s="489"/>
      <c r="AB100" s="489"/>
      <c r="AC100" s="489"/>
      <c r="AD100" s="489"/>
      <c r="AE100" s="489"/>
      <c r="AF100" s="489"/>
      <c r="AG100" s="489"/>
      <c r="AH100" s="489"/>
      <c r="AI100" s="489"/>
      <c r="AJ100" s="489"/>
      <c r="AK100" s="489"/>
      <c r="AL100" s="489"/>
      <c r="AM100" s="489"/>
      <c r="AN100" s="489"/>
      <c r="AO100" s="489"/>
      <c r="AP100" s="489"/>
      <c r="AQ100" s="489"/>
      <c r="AR100" s="489"/>
      <c r="AS100" s="489"/>
      <c r="AT100" s="489"/>
      <c r="AU100" s="489"/>
      <c r="AV100" s="489"/>
      <c r="AW100" s="489"/>
      <c r="AX100" s="489"/>
      <c r="AY100" s="489"/>
      <c r="AZ100" s="489"/>
      <c r="BA100" s="489"/>
      <c r="BB100" s="489"/>
      <c r="BC100" s="489"/>
      <c r="BD100" s="489"/>
      <c r="BE100" s="489"/>
      <c r="BF100" s="489"/>
      <c r="BG100" s="489"/>
      <c r="BH100" s="489"/>
      <c r="BI100" s="489"/>
      <c r="BJ100" s="489"/>
      <c r="BK100" s="489"/>
      <c r="BL100" s="489"/>
      <c r="BM100" s="489"/>
      <c r="BN100" s="489"/>
      <c r="BO100" s="489"/>
      <c r="BP100" s="489"/>
      <c r="BQ100" s="489"/>
      <c r="BR100" s="489"/>
      <c r="BS100" s="489"/>
      <c r="BT100" s="489"/>
      <c r="BU100" s="489"/>
      <c r="BV100" s="489"/>
      <c r="BW100" s="489"/>
      <c r="BX100" s="489"/>
      <c r="BY100" s="489"/>
      <c r="BZ100" s="489"/>
      <c r="CA100" s="489"/>
      <c r="CB100" s="489"/>
      <c r="CC100" s="489"/>
      <c r="CD100" s="489"/>
      <c r="CE100" s="489"/>
      <c r="CF100" s="489"/>
      <c r="CG100" s="489"/>
      <c r="CH100" s="489"/>
      <c r="CI100" s="489"/>
      <c r="CJ100" s="489"/>
      <c r="CK100" s="489"/>
      <c r="CL100" s="489"/>
      <c r="CM100" s="489"/>
      <c r="CN100" s="489"/>
      <c r="CO100" s="489"/>
      <c r="CP100" s="489"/>
      <c r="CQ100" s="489"/>
      <c r="CR100" s="489"/>
      <c r="CS100" s="489"/>
      <c r="CT100" s="489"/>
      <c r="CU100" s="489"/>
      <c r="CV100" s="489"/>
      <c r="CW100" s="489"/>
      <c r="CX100" s="489"/>
      <c r="CY100" s="489"/>
      <c r="CZ100" s="489"/>
      <c r="DA100" s="489"/>
      <c r="DB100" s="489"/>
      <c r="DC100" s="489"/>
      <c r="DD100" s="490"/>
    </row>
    <row r="101" spans="1:108" ht="43.5" customHeight="1" x14ac:dyDescent="0.25">
      <c r="A101" s="8"/>
      <c r="B101" s="560" t="s">
        <v>613</v>
      </c>
      <c r="C101" s="560"/>
      <c r="D101" s="560"/>
      <c r="E101" s="560"/>
      <c r="F101" s="560"/>
      <c r="G101" s="560"/>
      <c r="H101" s="560"/>
      <c r="I101" s="560"/>
      <c r="J101" s="560"/>
      <c r="K101" s="560"/>
      <c r="L101" s="560"/>
      <c r="M101" s="560"/>
      <c r="N101" s="560"/>
      <c r="O101" s="560"/>
      <c r="P101" s="560"/>
      <c r="Q101" s="560"/>
      <c r="R101" s="560"/>
      <c r="S101" s="560"/>
      <c r="T101" s="560"/>
      <c r="U101" s="560"/>
      <c r="V101" s="560"/>
      <c r="W101" s="560"/>
      <c r="X101" s="560"/>
      <c r="Y101" s="560"/>
      <c r="Z101" s="560"/>
      <c r="AA101" s="560"/>
      <c r="AB101" s="560"/>
      <c r="AC101" s="560"/>
      <c r="AD101" s="560"/>
      <c r="AE101" s="560"/>
      <c r="AF101" s="560"/>
      <c r="AG101" s="560"/>
      <c r="AH101" s="560"/>
      <c r="AI101" s="560"/>
      <c r="AJ101" s="560"/>
      <c r="AK101" s="560"/>
      <c r="AL101" s="560"/>
      <c r="AM101" s="560"/>
      <c r="AN101" s="560"/>
      <c r="AO101" s="560"/>
      <c r="AP101" s="560"/>
      <c r="AQ101" s="560"/>
      <c r="AR101" s="560"/>
      <c r="AS101" s="560"/>
      <c r="AT101" s="560"/>
      <c r="AU101" s="560"/>
      <c r="AV101" s="560"/>
      <c r="AW101" s="560"/>
      <c r="AX101" s="560"/>
      <c r="AY101" s="560"/>
      <c r="AZ101" s="560"/>
      <c r="BA101" s="560"/>
      <c r="BB101" s="560"/>
      <c r="BC101" s="560"/>
      <c r="BD101" s="560"/>
      <c r="BE101" s="560"/>
      <c r="BF101" s="560"/>
      <c r="BG101" s="560"/>
      <c r="BH101" s="560"/>
      <c r="BI101" s="560"/>
      <c r="BJ101" s="560"/>
      <c r="BK101" s="560"/>
      <c r="BL101" s="561"/>
      <c r="BM101" s="488"/>
      <c r="BN101" s="489"/>
      <c r="BO101" s="489"/>
      <c r="BP101" s="489"/>
      <c r="BQ101" s="489"/>
      <c r="BR101" s="489"/>
      <c r="BS101" s="489"/>
      <c r="BT101" s="489"/>
      <c r="BU101" s="489"/>
      <c r="BV101" s="489"/>
      <c r="BW101" s="489"/>
      <c r="BX101" s="489"/>
      <c r="BY101" s="489"/>
      <c r="BZ101" s="489"/>
      <c r="CA101" s="489"/>
      <c r="CB101" s="489"/>
      <c r="CC101" s="489"/>
      <c r="CD101" s="489"/>
      <c r="CE101" s="489"/>
      <c r="CF101" s="490"/>
      <c r="CG101" s="491"/>
      <c r="CH101" s="492"/>
      <c r="CI101" s="492"/>
      <c r="CJ101" s="492"/>
      <c r="CK101" s="492"/>
      <c r="CL101" s="492"/>
      <c r="CM101" s="492"/>
      <c r="CN101" s="492"/>
      <c r="CO101" s="492"/>
      <c r="CP101" s="492"/>
      <c r="CQ101" s="492"/>
      <c r="CR101" s="492"/>
      <c r="CS101" s="492"/>
      <c r="CT101" s="492"/>
      <c r="CU101" s="492"/>
      <c r="CV101" s="492"/>
      <c r="CW101" s="492"/>
      <c r="CX101" s="492"/>
      <c r="CY101" s="492"/>
      <c r="CZ101" s="492"/>
      <c r="DA101" s="492"/>
      <c r="DB101" s="492"/>
      <c r="DC101" s="492"/>
      <c r="DD101" s="493"/>
    </row>
    <row r="102" spans="1:108" x14ac:dyDescent="0.25">
      <c r="A102" s="8"/>
      <c r="B102" s="560" t="s">
        <v>316</v>
      </c>
      <c r="C102" s="560"/>
      <c r="D102" s="560"/>
      <c r="E102" s="560"/>
      <c r="F102" s="560"/>
      <c r="G102" s="560"/>
      <c r="H102" s="560"/>
      <c r="I102" s="560"/>
      <c r="J102" s="560"/>
      <c r="K102" s="560"/>
      <c r="L102" s="560"/>
      <c r="M102" s="560"/>
      <c r="N102" s="560"/>
      <c r="O102" s="560"/>
      <c r="P102" s="560"/>
      <c r="Q102" s="560"/>
      <c r="R102" s="560"/>
      <c r="S102" s="560"/>
      <c r="T102" s="560"/>
      <c r="U102" s="560"/>
      <c r="V102" s="560"/>
      <c r="W102" s="560"/>
      <c r="X102" s="560"/>
      <c r="Y102" s="560"/>
      <c r="Z102" s="560"/>
      <c r="AA102" s="560"/>
      <c r="AB102" s="560"/>
      <c r="AC102" s="560"/>
      <c r="AD102" s="560"/>
      <c r="AE102" s="560"/>
      <c r="AF102" s="560"/>
      <c r="AG102" s="560"/>
      <c r="AH102" s="560"/>
      <c r="AI102" s="560"/>
      <c r="AJ102" s="560"/>
      <c r="AK102" s="560"/>
      <c r="AL102" s="560"/>
      <c r="AM102" s="560"/>
      <c r="AN102" s="560"/>
      <c r="AO102" s="560"/>
      <c r="AP102" s="560"/>
      <c r="AQ102" s="560"/>
      <c r="AR102" s="560"/>
      <c r="AS102" s="560"/>
      <c r="AT102" s="560"/>
      <c r="AU102" s="560"/>
      <c r="AV102" s="560"/>
      <c r="AW102" s="560"/>
      <c r="AX102" s="560"/>
      <c r="AY102" s="560"/>
      <c r="AZ102" s="560"/>
      <c r="BA102" s="560"/>
      <c r="BB102" s="560"/>
      <c r="BC102" s="560"/>
      <c r="BD102" s="560"/>
      <c r="BE102" s="560"/>
      <c r="BF102" s="560"/>
      <c r="BG102" s="560"/>
      <c r="BH102" s="560"/>
      <c r="BI102" s="560"/>
      <c r="BJ102" s="560"/>
      <c r="BK102" s="560"/>
      <c r="BL102" s="561"/>
      <c r="BM102" s="481" t="s">
        <v>552</v>
      </c>
      <c r="BN102" s="482"/>
      <c r="BO102" s="482"/>
      <c r="BP102" s="482"/>
      <c r="BQ102" s="482"/>
      <c r="BR102" s="482"/>
      <c r="BS102" s="482"/>
      <c r="BT102" s="482"/>
      <c r="BU102" s="482"/>
      <c r="BV102" s="482"/>
      <c r="BW102" s="482"/>
      <c r="BX102" s="482"/>
      <c r="BY102" s="482"/>
      <c r="BZ102" s="482"/>
      <c r="CA102" s="482"/>
      <c r="CB102" s="482"/>
      <c r="CC102" s="482"/>
      <c r="CD102" s="482"/>
      <c r="CE102" s="482"/>
      <c r="CF102" s="483"/>
      <c r="CG102" s="478"/>
      <c r="CH102" s="479"/>
      <c r="CI102" s="479"/>
      <c r="CJ102" s="479"/>
      <c r="CK102" s="479"/>
      <c r="CL102" s="479"/>
      <c r="CM102" s="479"/>
      <c r="CN102" s="479"/>
      <c r="CO102" s="479"/>
      <c r="CP102" s="479"/>
      <c r="CQ102" s="479"/>
      <c r="CR102" s="479"/>
      <c r="CS102" s="479"/>
      <c r="CT102" s="479"/>
      <c r="CU102" s="479"/>
      <c r="CV102" s="479"/>
      <c r="CW102" s="479"/>
      <c r="CX102" s="479"/>
      <c r="CY102" s="479"/>
      <c r="CZ102" s="479"/>
      <c r="DA102" s="479"/>
      <c r="DB102" s="479"/>
      <c r="DC102" s="479"/>
      <c r="DD102" s="480"/>
    </row>
    <row r="103" spans="1:108" x14ac:dyDescent="0.25">
      <c r="A103" s="8"/>
      <c r="B103" s="560" t="s">
        <v>317</v>
      </c>
      <c r="C103" s="560"/>
      <c r="D103" s="560"/>
      <c r="E103" s="560"/>
      <c r="F103" s="560"/>
      <c r="G103" s="560"/>
      <c r="H103" s="560"/>
      <c r="I103" s="560"/>
      <c r="J103" s="560"/>
      <c r="K103" s="560"/>
      <c r="L103" s="560"/>
      <c r="M103" s="560"/>
      <c r="N103" s="560"/>
      <c r="O103" s="560"/>
      <c r="P103" s="560"/>
      <c r="Q103" s="560"/>
      <c r="R103" s="560"/>
      <c r="S103" s="560"/>
      <c r="T103" s="560"/>
      <c r="U103" s="560"/>
      <c r="V103" s="560"/>
      <c r="W103" s="560"/>
      <c r="X103" s="560"/>
      <c r="Y103" s="560"/>
      <c r="Z103" s="560"/>
      <c r="AA103" s="560"/>
      <c r="AB103" s="560"/>
      <c r="AC103" s="560"/>
      <c r="AD103" s="560"/>
      <c r="AE103" s="560"/>
      <c r="AF103" s="560"/>
      <c r="AG103" s="560"/>
      <c r="AH103" s="560"/>
      <c r="AI103" s="560"/>
      <c r="AJ103" s="560"/>
      <c r="AK103" s="560"/>
      <c r="AL103" s="560"/>
      <c r="AM103" s="560"/>
      <c r="AN103" s="560"/>
      <c r="AO103" s="560"/>
      <c r="AP103" s="560"/>
      <c r="AQ103" s="560"/>
      <c r="AR103" s="560"/>
      <c r="AS103" s="560"/>
      <c r="AT103" s="560"/>
      <c r="AU103" s="560"/>
      <c r="AV103" s="560"/>
      <c r="AW103" s="560"/>
      <c r="AX103" s="560"/>
      <c r="AY103" s="560"/>
      <c r="AZ103" s="560"/>
      <c r="BA103" s="560"/>
      <c r="BB103" s="560"/>
      <c r="BC103" s="560"/>
      <c r="BD103" s="560"/>
      <c r="BE103" s="560"/>
      <c r="BF103" s="560"/>
      <c r="BG103" s="560"/>
      <c r="BH103" s="560"/>
      <c r="BI103" s="560"/>
      <c r="BJ103" s="560"/>
      <c r="BK103" s="560"/>
      <c r="BL103" s="561"/>
      <c r="BM103" s="481" t="s">
        <v>552</v>
      </c>
      <c r="BN103" s="482"/>
      <c r="BO103" s="482"/>
      <c r="BP103" s="482"/>
      <c r="BQ103" s="482"/>
      <c r="BR103" s="482"/>
      <c r="BS103" s="482"/>
      <c r="BT103" s="482"/>
      <c r="BU103" s="482"/>
      <c r="BV103" s="482"/>
      <c r="BW103" s="482"/>
      <c r="BX103" s="482"/>
      <c r="BY103" s="482"/>
      <c r="BZ103" s="482"/>
      <c r="CA103" s="482"/>
      <c r="CB103" s="482"/>
      <c r="CC103" s="482"/>
      <c r="CD103" s="482"/>
      <c r="CE103" s="482"/>
      <c r="CF103" s="483"/>
      <c r="CG103" s="478"/>
      <c r="CH103" s="479"/>
      <c r="CI103" s="479"/>
      <c r="CJ103" s="479"/>
      <c r="CK103" s="479"/>
      <c r="CL103" s="479"/>
      <c r="CM103" s="479"/>
      <c r="CN103" s="479"/>
      <c r="CO103" s="479"/>
      <c r="CP103" s="479"/>
      <c r="CQ103" s="479"/>
      <c r="CR103" s="479"/>
      <c r="CS103" s="479"/>
      <c r="CT103" s="479"/>
      <c r="CU103" s="479"/>
      <c r="CV103" s="479"/>
      <c r="CW103" s="479"/>
      <c r="CX103" s="479"/>
      <c r="CY103" s="479"/>
      <c r="CZ103" s="479"/>
      <c r="DA103" s="479"/>
      <c r="DB103" s="479"/>
      <c r="DC103" s="479"/>
      <c r="DD103" s="480"/>
    </row>
    <row r="104" spans="1:108" x14ac:dyDescent="0.25">
      <c r="A104" s="8"/>
      <c r="B104" s="560" t="s">
        <v>137</v>
      </c>
      <c r="C104" s="560"/>
      <c r="D104" s="560"/>
      <c r="E104" s="560"/>
      <c r="F104" s="560"/>
      <c r="G104" s="560"/>
      <c r="H104" s="560"/>
      <c r="I104" s="560"/>
      <c r="J104" s="560"/>
      <c r="K104" s="560"/>
      <c r="L104" s="560"/>
      <c r="M104" s="560"/>
      <c r="N104" s="560"/>
      <c r="O104" s="560"/>
      <c r="P104" s="560"/>
      <c r="Q104" s="560"/>
      <c r="R104" s="560"/>
      <c r="S104" s="560"/>
      <c r="T104" s="560"/>
      <c r="U104" s="560"/>
      <c r="V104" s="560"/>
      <c r="W104" s="560"/>
      <c r="X104" s="560"/>
      <c r="Y104" s="560"/>
      <c r="Z104" s="560"/>
      <c r="AA104" s="560"/>
      <c r="AB104" s="560"/>
      <c r="AC104" s="560"/>
      <c r="AD104" s="560"/>
      <c r="AE104" s="560"/>
      <c r="AF104" s="560"/>
      <c r="AG104" s="560"/>
      <c r="AH104" s="560"/>
      <c r="AI104" s="560"/>
      <c r="AJ104" s="560"/>
      <c r="AK104" s="560"/>
      <c r="AL104" s="560"/>
      <c r="AM104" s="560"/>
      <c r="AN104" s="560"/>
      <c r="AO104" s="560"/>
      <c r="AP104" s="560"/>
      <c r="AQ104" s="560"/>
      <c r="AR104" s="560"/>
      <c r="AS104" s="560"/>
      <c r="AT104" s="560"/>
      <c r="AU104" s="560"/>
      <c r="AV104" s="560"/>
      <c r="AW104" s="560"/>
      <c r="AX104" s="560"/>
      <c r="AY104" s="560"/>
      <c r="AZ104" s="560"/>
      <c r="BA104" s="560"/>
      <c r="BB104" s="560"/>
      <c r="BC104" s="560"/>
      <c r="BD104" s="560"/>
      <c r="BE104" s="560"/>
      <c r="BF104" s="560"/>
      <c r="BG104" s="560"/>
      <c r="BH104" s="560"/>
      <c r="BI104" s="560"/>
      <c r="BJ104" s="560"/>
      <c r="BK104" s="560"/>
      <c r="BL104" s="561"/>
      <c r="BM104" s="481" t="s">
        <v>552</v>
      </c>
      <c r="BN104" s="482"/>
      <c r="BO104" s="482"/>
      <c r="BP104" s="482"/>
      <c r="BQ104" s="482"/>
      <c r="BR104" s="482"/>
      <c r="BS104" s="482"/>
      <c r="BT104" s="482"/>
      <c r="BU104" s="482"/>
      <c r="BV104" s="482"/>
      <c r="BW104" s="482"/>
      <c r="BX104" s="482"/>
      <c r="BY104" s="482"/>
      <c r="BZ104" s="482"/>
      <c r="CA104" s="482"/>
      <c r="CB104" s="482"/>
      <c r="CC104" s="482"/>
      <c r="CD104" s="482"/>
      <c r="CE104" s="482"/>
      <c r="CF104" s="483"/>
      <c r="CG104" s="478"/>
      <c r="CH104" s="479"/>
      <c r="CI104" s="479"/>
      <c r="CJ104" s="479"/>
      <c r="CK104" s="479"/>
      <c r="CL104" s="479"/>
      <c r="CM104" s="479"/>
      <c r="CN104" s="479"/>
      <c r="CO104" s="479"/>
      <c r="CP104" s="479"/>
      <c r="CQ104" s="479"/>
      <c r="CR104" s="479"/>
      <c r="CS104" s="479"/>
      <c r="CT104" s="479"/>
      <c r="CU104" s="479"/>
      <c r="CV104" s="479"/>
      <c r="CW104" s="479"/>
      <c r="CX104" s="479"/>
      <c r="CY104" s="479"/>
      <c r="CZ104" s="479"/>
      <c r="DA104" s="479"/>
      <c r="DB104" s="479"/>
      <c r="DC104" s="479"/>
      <c r="DD104" s="480"/>
    </row>
    <row r="105" spans="1:108" x14ac:dyDescent="0.25">
      <c r="A105" s="8"/>
      <c r="B105" s="560" t="s">
        <v>327</v>
      </c>
      <c r="C105" s="560"/>
      <c r="D105" s="560"/>
      <c r="E105" s="560"/>
      <c r="F105" s="560"/>
      <c r="G105" s="560"/>
      <c r="H105" s="560"/>
      <c r="I105" s="560"/>
      <c r="J105" s="560"/>
      <c r="K105" s="560"/>
      <c r="L105" s="560"/>
      <c r="M105" s="560"/>
      <c r="N105" s="560"/>
      <c r="O105" s="560"/>
      <c r="P105" s="560"/>
      <c r="Q105" s="560"/>
      <c r="R105" s="560"/>
      <c r="S105" s="560"/>
      <c r="T105" s="560"/>
      <c r="U105" s="560"/>
      <c r="V105" s="560"/>
      <c r="W105" s="560"/>
      <c r="X105" s="560"/>
      <c r="Y105" s="560"/>
      <c r="Z105" s="560"/>
      <c r="AA105" s="560"/>
      <c r="AB105" s="560"/>
      <c r="AC105" s="560"/>
      <c r="AD105" s="560"/>
      <c r="AE105" s="560"/>
      <c r="AF105" s="560"/>
      <c r="AG105" s="560"/>
      <c r="AH105" s="560"/>
      <c r="AI105" s="560"/>
      <c r="AJ105" s="560"/>
      <c r="AK105" s="560"/>
      <c r="AL105" s="560"/>
      <c r="AM105" s="560"/>
      <c r="AN105" s="560"/>
      <c r="AO105" s="560"/>
      <c r="AP105" s="560"/>
      <c r="AQ105" s="560"/>
      <c r="AR105" s="560"/>
      <c r="AS105" s="560"/>
      <c r="AT105" s="560"/>
      <c r="AU105" s="560"/>
      <c r="AV105" s="560"/>
      <c r="AW105" s="560"/>
      <c r="AX105" s="560"/>
      <c r="AY105" s="560"/>
      <c r="AZ105" s="560"/>
      <c r="BA105" s="560"/>
      <c r="BB105" s="560"/>
      <c r="BC105" s="560"/>
      <c r="BD105" s="560"/>
      <c r="BE105" s="560"/>
      <c r="BF105" s="560"/>
      <c r="BG105" s="560"/>
      <c r="BH105" s="560"/>
      <c r="BI105" s="560"/>
      <c r="BJ105" s="560"/>
      <c r="BK105" s="560"/>
      <c r="BL105" s="561"/>
      <c r="BM105" s="481" t="s">
        <v>552</v>
      </c>
      <c r="BN105" s="482"/>
      <c r="BO105" s="482"/>
      <c r="BP105" s="482"/>
      <c r="BQ105" s="482"/>
      <c r="BR105" s="482"/>
      <c r="BS105" s="482"/>
      <c r="BT105" s="482"/>
      <c r="BU105" s="482"/>
      <c r="BV105" s="482"/>
      <c r="BW105" s="482"/>
      <c r="BX105" s="482"/>
      <c r="BY105" s="482"/>
      <c r="BZ105" s="482"/>
      <c r="CA105" s="482"/>
      <c r="CB105" s="482"/>
      <c r="CC105" s="482"/>
      <c r="CD105" s="482"/>
      <c r="CE105" s="482"/>
      <c r="CF105" s="483"/>
      <c r="CG105" s="478"/>
      <c r="CH105" s="479"/>
      <c r="CI105" s="479"/>
      <c r="CJ105" s="479"/>
      <c r="CK105" s="479"/>
      <c r="CL105" s="479"/>
      <c r="CM105" s="479"/>
      <c r="CN105" s="479"/>
      <c r="CO105" s="479"/>
      <c r="CP105" s="479"/>
      <c r="CQ105" s="479"/>
      <c r="CR105" s="479"/>
      <c r="CS105" s="479"/>
      <c r="CT105" s="479"/>
      <c r="CU105" s="479"/>
      <c r="CV105" s="479"/>
      <c r="CW105" s="479"/>
      <c r="CX105" s="479"/>
      <c r="CY105" s="479"/>
      <c r="CZ105" s="479"/>
      <c r="DA105" s="479"/>
      <c r="DB105" s="479"/>
      <c r="DC105" s="479"/>
      <c r="DD105" s="480"/>
    </row>
    <row r="106" spans="1:108" ht="43.5" customHeight="1" x14ac:dyDescent="0.25">
      <c r="A106" s="8"/>
      <c r="B106" s="560" t="s">
        <v>614</v>
      </c>
      <c r="C106" s="560"/>
      <c r="D106" s="560"/>
      <c r="E106" s="560"/>
      <c r="F106" s="560"/>
      <c r="G106" s="560"/>
      <c r="H106" s="560"/>
      <c r="I106" s="560"/>
      <c r="J106" s="560"/>
      <c r="K106" s="560"/>
      <c r="L106" s="560"/>
      <c r="M106" s="560"/>
      <c r="N106" s="560"/>
      <c r="O106" s="560"/>
      <c r="P106" s="560"/>
      <c r="Q106" s="560"/>
      <c r="R106" s="560"/>
      <c r="S106" s="560"/>
      <c r="T106" s="560"/>
      <c r="U106" s="560"/>
      <c r="V106" s="560"/>
      <c r="W106" s="560"/>
      <c r="X106" s="560"/>
      <c r="Y106" s="560"/>
      <c r="Z106" s="560"/>
      <c r="AA106" s="560"/>
      <c r="AB106" s="560"/>
      <c r="AC106" s="560"/>
      <c r="AD106" s="560"/>
      <c r="AE106" s="560"/>
      <c r="AF106" s="560"/>
      <c r="AG106" s="560"/>
      <c r="AH106" s="560"/>
      <c r="AI106" s="560"/>
      <c r="AJ106" s="560"/>
      <c r="AK106" s="560"/>
      <c r="AL106" s="560"/>
      <c r="AM106" s="560"/>
      <c r="AN106" s="560"/>
      <c r="AO106" s="560"/>
      <c r="AP106" s="560"/>
      <c r="AQ106" s="560"/>
      <c r="AR106" s="560"/>
      <c r="AS106" s="560"/>
      <c r="AT106" s="560"/>
      <c r="AU106" s="560"/>
      <c r="AV106" s="560"/>
      <c r="AW106" s="560"/>
      <c r="AX106" s="560"/>
      <c r="AY106" s="560"/>
      <c r="AZ106" s="560"/>
      <c r="BA106" s="560"/>
      <c r="BB106" s="560"/>
      <c r="BC106" s="560"/>
      <c r="BD106" s="560"/>
      <c r="BE106" s="560"/>
      <c r="BF106" s="560"/>
      <c r="BG106" s="560"/>
      <c r="BH106" s="560"/>
      <c r="BI106" s="560"/>
      <c r="BJ106" s="560"/>
      <c r="BK106" s="560"/>
      <c r="BL106" s="561"/>
      <c r="BM106" s="488"/>
      <c r="BN106" s="489"/>
      <c r="BO106" s="489"/>
      <c r="BP106" s="489"/>
      <c r="BQ106" s="489"/>
      <c r="BR106" s="489"/>
      <c r="BS106" s="489"/>
      <c r="BT106" s="489"/>
      <c r="BU106" s="489"/>
      <c r="BV106" s="489"/>
      <c r="BW106" s="489"/>
      <c r="BX106" s="489"/>
      <c r="BY106" s="489"/>
      <c r="BZ106" s="489"/>
      <c r="CA106" s="489"/>
      <c r="CB106" s="489"/>
      <c r="CC106" s="489"/>
      <c r="CD106" s="489"/>
      <c r="CE106" s="489"/>
      <c r="CF106" s="490"/>
      <c r="CG106" s="491"/>
      <c r="CH106" s="492"/>
      <c r="CI106" s="492"/>
      <c r="CJ106" s="492"/>
      <c r="CK106" s="492"/>
      <c r="CL106" s="492"/>
      <c r="CM106" s="492"/>
      <c r="CN106" s="492"/>
      <c r="CO106" s="492"/>
      <c r="CP106" s="492"/>
      <c r="CQ106" s="492"/>
      <c r="CR106" s="492"/>
      <c r="CS106" s="492"/>
      <c r="CT106" s="492"/>
      <c r="CU106" s="492"/>
      <c r="CV106" s="492"/>
      <c r="CW106" s="492"/>
      <c r="CX106" s="492"/>
      <c r="CY106" s="492"/>
      <c r="CZ106" s="492"/>
      <c r="DA106" s="492"/>
      <c r="DB106" s="492"/>
      <c r="DC106" s="492"/>
      <c r="DD106" s="493"/>
    </row>
    <row r="107" spans="1:108" x14ac:dyDescent="0.25">
      <c r="A107" s="8"/>
      <c r="B107" s="560" t="s">
        <v>316</v>
      </c>
      <c r="C107" s="560"/>
      <c r="D107" s="560"/>
      <c r="E107" s="560"/>
      <c r="F107" s="560"/>
      <c r="G107" s="560"/>
      <c r="H107" s="560"/>
      <c r="I107" s="560"/>
      <c r="J107" s="560"/>
      <c r="K107" s="560"/>
      <c r="L107" s="560"/>
      <c r="M107" s="560"/>
      <c r="N107" s="560"/>
      <c r="O107" s="560"/>
      <c r="P107" s="560"/>
      <c r="Q107" s="560"/>
      <c r="R107" s="560"/>
      <c r="S107" s="560"/>
      <c r="T107" s="560"/>
      <c r="U107" s="560"/>
      <c r="V107" s="560"/>
      <c r="W107" s="560"/>
      <c r="X107" s="560"/>
      <c r="Y107" s="560"/>
      <c r="Z107" s="560"/>
      <c r="AA107" s="560"/>
      <c r="AB107" s="560"/>
      <c r="AC107" s="560"/>
      <c r="AD107" s="560"/>
      <c r="AE107" s="560"/>
      <c r="AF107" s="560"/>
      <c r="AG107" s="560"/>
      <c r="AH107" s="560"/>
      <c r="AI107" s="560"/>
      <c r="AJ107" s="560"/>
      <c r="AK107" s="560"/>
      <c r="AL107" s="560"/>
      <c r="AM107" s="560"/>
      <c r="AN107" s="560"/>
      <c r="AO107" s="560"/>
      <c r="AP107" s="560"/>
      <c r="AQ107" s="560"/>
      <c r="AR107" s="560"/>
      <c r="AS107" s="560"/>
      <c r="AT107" s="560"/>
      <c r="AU107" s="560"/>
      <c r="AV107" s="560"/>
      <c r="AW107" s="560"/>
      <c r="AX107" s="560"/>
      <c r="AY107" s="560"/>
      <c r="AZ107" s="560"/>
      <c r="BA107" s="560"/>
      <c r="BB107" s="560"/>
      <c r="BC107" s="560"/>
      <c r="BD107" s="560"/>
      <c r="BE107" s="560"/>
      <c r="BF107" s="560"/>
      <c r="BG107" s="560"/>
      <c r="BH107" s="560"/>
      <c r="BI107" s="560"/>
      <c r="BJ107" s="560"/>
      <c r="BK107" s="560"/>
      <c r="BL107" s="561"/>
      <c r="BM107" s="481" t="s">
        <v>552</v>
      </c>
      <c r="BN107" s="482"/>
      <c r="BO107" s="482"/>
      <c r="BP107" s="482"/>
      <c r="BQ107" s="482"/>
      <c r="BR107" s="482"/>
      <c r="BS107" s="482"/>
      <c r="BT107" s="482"/>
      <c r="BU107" s="482"/>
      <c r="BV107" s="482"/>
      <c r="BW107" s="482"/>
      <c r="BX107" s="482"/>
      <c r="BY107" s="482"/>
      <c r="BZ107" s="482"/>
      <c r="CA107" s="482"/>
      <c r="CB107" s="482"/>
      <c r="CC107" s="482"/>
      <c r="CD107" s="482"/>
      <c r="CE107" s="482"/>
      <c r="CF107" s="483"/>
      <c r="CG107" s="478"/>
      <c r="CH107" s="479"/>
      <c r="CI107" s="479"/>
      <c r="CJ107" s="479"/>
      <c r="CK107" s="479"/>
      <c r="CL107" s="479"/>
      <c r="CM107" s="479"/>
      <c r="CN107" s="479"/>
      <c r="CO107" s="479"/>
      <c r="CP107" s="479"/>
      <c r="CQ107" s="479"/>
      <c r="CR107" s="479"/>
      <c r="CS107" s="479"/>
      <c r="CT107" s="479"/>
      <c r="CU107" s="479"/>
      <c r="CV107" s="479"/>
      <c r="CW107" s="479"/>
      <c r="CX107" s="479"/>
      <c r="CY107" s="479"/>
      <c r="CZ107" s="479"/>
      <c r="DA107" s="479"/>
      <c r="DB107" s="479"/>
      <c r="DC107" s="479"/>
      <c r="DD107" s="480"/>
    </row>
    <row r="108" spans="1:108" x14ac:dyDescent="0.25">
      <c r="A108" s="8"/>
      <c r="B108" s="560" t="s">
        <v>317</v>
      </c>
      <c r="C108" s="560"/>
      <c r="D108" s="560"/>
      <c r="E108" s="560"/>
      <c r="F108" s="560"/>
      <c r="G108" s="560"/>
      <c r="H108" s="560"/>
      <c r="I108" s="560"/>
      <c r="J108" s="560"/>
      <c r="K108" s="560"/>
      <c r="L108" s="560"/>
      <c r="M108" s="560"/>
      <c r="N108" s="560"/>
      <c r="O108" s="560"/>
      <c r="P108" s="560"/>
      <c r="Q108" s="560"/>
      <c r="R108" s="560"/>
      <c r="S108" s="560"/>
      <c r="T108" s="560"/>
      <c r="U108" s="560"/>
      <c r="V108" s="560"/>
      <c r="W108" s="560"/>
      <c r="X108" s="560"/>
      <c r="Y108" s="560"/>
      <c r="Z108" s="560"/>
      <c r="AA108" s="560"/>
      <c r="AB108" s="560"/>
      <c r="AC108" s="560"/>
      <c r="AD108" s="560"/>
      <c r="AE108" s="560"/>
      <c r="AF108" s="560"/>
      <c r="AG108" s="560"/>
      <c r="AH108" s="560"/>
      <c r="AI108" s="560"/>
      <c r="AJ108" s="560"/>
      <c r="AK108" s="560"/>
      <c r="AL108" s="560"/>
      <c r="AM108" s="560"/>
      <c r="AN108" s="560"/>
      <c r="AO108" s="560"/>
      <c r="AP108" s="560"/>
      <c r="AQ108" s="560"/>
      <c r="AR108" s="560"/>
      <c r="AS108" s="560"/>
      <c r="AT108" s="560"/>
      <c r="AU108" s="560"/>
      <c r="AV108" s="560"/>
      <c r="AW108" s="560"/>
      <c r="AX108" s="560"/>
      <c r="AY108" s="560"/>
      <c r="AZ108" s="560"/>
      <c r="BA108" s="560"/>
      <c r="BB108" s="560"/>
      <c r="BC108" s="560"/>
      <c r="BD108" s="560"/>
      <c r="BE108" s="560"/>
      <c r="BF108" s="560"/>
      <c r="BG108" s="560"/>
      <c r="BH108" s="560"/>
      <c r="BI108" s="560"/>
      <c r="BJ108" s="560"/>
      <c r="BK108" s="560"/>
      <c r="BL108" s="561"/>
      <c r="BM108" s="481" t="s">
        <v>552</v>
      </c>
      <c r="BN108" s="482"/>
      <c r="BO108" s="482"/>
      <c r="BP108" s="482"/>
      <c r="BQ108" s="482"/>
      <c r="BR108" s="482"/>
      <c r="BS108" s="482"/>
      <c r="BT108" s="482"/>
      <c r="BU108" s="482"/>
      <c r="BV108" s="482"/>
      <c r="BW108" s="482"/>
      <c r="BX108" s="482"/>
      <c r="BY108" s="482"/>
      <c r="BZ108" s="482"/>
      <c r="CA108" s="482"/>
      <c r="CB108" s="482"/>
      <c r="CC108" s="482"/>
      <c r="CD108" s="482"/>
      <c r="CE108" s="482"/>
      <c r="CF108" s="483"/>
      <c r="CG108" s="478"/>
      <c r="CH108" s="479"/>
      <c r="CI108" s="479"/>
      <c r="CJ108" s="479"/>
      <c r="CK108" s="479"/>
      <c r="CL108" s="479"/>
      <c r="CM108" s="479"/>
      <c r="CN108" s="479"/>
      <c r="CO108" s="479"/>
      <c r="CP108" s="479"/>
      <c r="CQ108" s="479"/>
      <c r="CR108" s="479"/>
      <c r="CS108" s="479"/>
      <c r="CT108" s="479"/>
      <c r="CU108" s="479"/>
      <c r="CV108" s="479"/>
      <c r="CW108" s="479"/>
      <c r="CX108" s="479"/>
      <c r="CY108" s="479"/>
      <c r="CZ108" s="479"/>
      <c r="DA108" s="479"/>
      <c r="DB108" s="479"/>
      <c r="DC108" s="479"/>
      <c r="DD108" s="480"/>
    </row>
    <row r="109" spans="1:108" x14ac:dyDescent="0.25">
      <c r="A109" s="8"/>
      <c r="B109" s="560" t="s">
        <v>137</v>
      </c>
      <c r="C109" s="560"/>
      <c r="D109" s="560"/>
      <c r="E109" s="560"/>
      <c r="F109" s="560"/>
      <c r="G109" s="560"/>
      <c r="H109" s="560"/>
      <c r="I109" s="560"/>
      <c r="J109" s="560"/>
      <c r="K109" s="560"/>
      <c r="L109" s="560"/>
      <c r="M109" s="560"/>
      <c r="N109" s="560"/>
      <c r="O109" s="560"/>
      <c r="P109" s="560"/>
      <c r="Q109" s="560"/>
      <c r="R109" s="560"/>
      <c r="S109" s="560"/>
      <c r="T109" s="560"/>
      <c r="U109" s="560"/>
      <c r="V109" s="560"/>
      <c r="W109" s="560"/>
      <c r="X109" s="560"/>
      <c r="Y109" s="560"/>
      <c r="Z109" s="560"/>
      <c r="AA109" s="560"/>
      <c r="AB109" s="560"/>
      <c r="AC109" s="560"/>
      <c r="AD109" s="560"/>
      <c r="AE109" s="560"/>
      <c r="AF109" s="560"/>
      <c r="AG109" s="560"/>
      <c r="AH109" s="560"/>
      <c r="AI109" s="560"/>
      <c r="AJ109" s="560"/>
      <c r="AK109" s="560"/>
      <c r="AL109" s="560"/>
      <c r="AM109" s="560"/>
      <c r="AN109" s="560"/>
      <c r="AO109" s="560"/>
      <c r="AP109" s="560"/>
      <c r="AQ109" s="560"/>
      <c r="AR109" s="560"/>
      <c r="AS109" s="560"/>
      <c r="AT109" s="560"/>
      <c r="AU109" s="560"/>
      <c r="AV109" s="560"/>
      <c r="AW109" s="560"/>
      <c r="AX109" s="560"/>
      <c r="AY109" s="560"/>
      <c r="AZ109" s="560"/>
      <c r="BA109" s="560"/>
      <c r="BB109" s="560"/>
      <c r="BC109" s="560"/>
      <c r="BD109" s="560"/>
      <c r="BE109" s="560"/>
      <c r="BF109" s="560"/>
      <c r="BG109" s="560"/>
      <c r="BH109" s="560"/>
      <c r="BI109" s="560"/>
      <c r="BJ109" s="560"/>
      <c r="BK109" s="560"/>
      <c r="BL109" s="561"/>
      <c r="BM109" s="481" t="s">
        <v>552</v>
      </c>
      <c r="BN109" s="482"/>
      <c r="BO109" s="482"/>
      <c r="BP109" s="482"/>
      <c r="BQ109" s="482"/>
      <c r="BR109" s="482"/>
      <c r="BS109" s="482"/>
      <c r="BT109" s="482"/>
      <c r="BU109" s="482"/>
      <c r="BV109" s="482"/>
      <c r="BW109" s="482"/>
      <c r="BX109" s="482"/>
      <c r="BY109" s="482"/>
      <c r="BZ109" s="482"/>
      <c r="CA109" s="482"/>
      <c r="CB109" s="482"/>
      <c r="CC109" s="482"/>
      <c r="CD109" s="482"/>
      <c r="CE109" s="482"/>
      <c r="CF109" s="483"/>
      <c r="CG109" s="478"/>
      <c r="CH109" s="479"/>
      <c r="CI109" s="479"/>
      <c r="CJ109" s="479"/>
      <c r="CK109" s="479"/>
      <c r="CL109" s="479"/>
      <c r="CM109" s="479"/>
      <c r="CN109" s="479"/>
      <c r="CO109" s="479"/>
      <c r="CP109" s="479"/>
      <c r="CQ109" s="479"/>
      <c r="CR109" s="479"/>
      <c r="CS109" s="479"/>
      <c r="CT109" s="479"/>
      <c r="CU109" s="479"/>
      <c r="CV109" s="479"/>
      <c r="CW109" s="479"/>
      <c r="CX109" s="479"/>
      <c r="CY109" s="479"/>
      <c r="CZ109" s="479"/>
      <c r="DA109" s="479"/>
      <c r="DB109" s="479"/>
      <c r="DC109" s="479"/>
      <c r="DD109" s="480"/>
    </row>
    <row r="110" spans="1:108" x14ac:dyDescent="0.25">
      <c r="A110" s="8"/>
      <c r="B110" s="560" t="s">
        <v>327</v>
      </c>
      <c r="C110" s="560"/>
      <c r="D110" s="560"/>
      <c r="E110" s="560"/>
      <c r="F110" s="560"/>
      <c r="G110" s="560"/>
      <c r="H110" s="560"/>
      <c r="I110" s="560"/>
      <c r="J110" s="560"/>
      <c r="K110" s="560"/>
      <c r="L110" s="560"/>
      <c r="M110" s="560"/>
      <c r="N110" s="560"/>
      <c r="O110" s="560"/>
      <c r="P110" s="560"/>
      <c r="Q110" s="560"/>
      <c r="R110" s="560"/>
      <c r="S110" s="560"/>
      <c r="T110" s="560"/>
      <c r="U110" s="560"/>
      <c r="V110" s="560"/>
      <c r="W110" s="560"/>
      <c r="X110" s="560"/>
      <c r="Y110" s="560"/>
      <c r="Z110" s="560"/>
      <c r="AA110" s="560"/>
      <c r="AB110" s="560"/>
      <c r="AC110" s="560"/>
      <c r="AD110" s="560"/>
      <c r="AE110" s="560"/>
      <c r="AF110" s="560"/>
      <c r="AG110" s="560"/>
      <c r="AH110" s="560"/>
      <c r="AI110" s="560"/>
      <c r="AJ110" s="560"/>
      <c r="AK110" s="560"/>
      <c r="AL110" s="560"/>
      <c r="AM110" s="560"/>
      <c r="AN110" s="560"/>
      <c r="AO110" s="560"/>
      <c r="AP110" s="560"/>
      <c r="AQ110" s="560"/>
      <c r="AR110" s="560"/>
      <c r="AS110" s="560"/>
      <c r="AT110" s="560"/>
      <c r="AU110" s="560"/>
      <c r="AV110" s="560"/>
      <c r="AW110" s="560"/>
      <c r="AX110" s="560"/>
      <c r="AY110" s="560"/>
      <c r="AZ110" s="560"/>
      <c r="BA110" s="560"/>
      <c r="BB110" s="560"/>
      <c r="BC110" s="560"/>
      <c r="BD110" s="560"/>
      <c r="BE110" s="560"/>
      <c r="BF110" s="560"/>
      <c r="BG110" s="560"/>
      <c r="BH110" s="560"/>
      <c r="BI110" s="560"/>
      <c r="BJ110" s="560"/>
      <c r="BK110" s="560"/>
      <c r="BL110" s="561"/>
      <c r="BM110" s="481" t="s">
        <v>552</v>
      </c>
      <c r="BN110" s="482"/>
      <c r="BO110" s="482"/>
      <c r="BP110" s="482"/>
      <c r="BQ110" s="482"/>
      <c r="BR110" s="482"/>
      <c r="BS110" s="482"/>
      <c r="BT110" s="482"/>
      <c r="BU110" s="482"/>
      <c r="BV110" s="482"/>
      <c r="BW110" s="482"/>
      <c r="BX110" s="482"/>
      <c r="BY110" s="482"/>
      <c r="BZ110" s="482"/>
      <c r="CA110" s="482"/>
      <c r="CB110" s="482"/>
      <c r="CC110" s="482"/>
      <c r="CD110" s="482"/>
      <c r="CE110" s="482"/>
      <c r="CF110" s="483"/>
      <c r="CG110" s="478"/>
      <c r="CH110" s="479"/>
      <c r="CI110" s="479"/>
      <c r="CJ110" s="479"/>
      <c r="CK110" s="479"/>
      <c r="CL110" s="479"/>
      <c r="CM110" s="479"/>
      <c r="CN110" s="479"/>
      <c r="CO110" s="479"/>
      <c r="CP110" s="479"/>
      <c r="CQ110" s="479"/>
      <c r="CR110" s="479"/>
      <c r="CS110" s="479"/>
      <c r="CT110" s="479"/>
      <c r="CU110" s="479"/>
      <c r="CV110" s="479"/>
      <c r="CW110" s="479"/>
      <c r="CX110" s="479"/>
      <c r="CY110" s="479"/>
      <c r="CZ110" s="479"/>
      <c r="DA110" s="479"/>
      <c r="DB110" s="479"/>
      <c r="DC110" s="479"/>
      <c r="DD110" s="480"/>
    </row>
    <row r="111" spans="1:108" ht="43.5" customHeight="1" x14ac:dyDescent="0.25">
      <c r="A111" s="8"/>
      <c r="B111" s="560" t="s">
        <v>615</v>
      </c>
      <c r="C111" s="560"/>
      <c r="D111" s="560"/>
      <c r="E111" s="560"/>
      <c r="F111" s="560"/>
      <c r="G111" s="560"/>
      <c r="H111" s="560"/>
      <c r="I111" s="560"/>
      <c r="J111" s="560"/>
      <c r="K111" s="560"/>
      <c r="L111" s="560"/>
      <c r="M111" s="560"/>
      <c r="N111" s="560"/>
      <c r="O111" s="560"/>
      <c r="P111" s="560"/>
      <c r="Q111" s="560"/>
      <c r="R111" s="560"/>
      <c r="S111" s="560"/>
      <c r="T111" s="560"/>
      <c r="U111" s="560"/>
      <c r="V111" s="560"/>
      <c r="W111" s="560"/>
      <c r="X111" s="560"/>
      <c r="Y111" s="560"/>
      <c r="Z111" s="560"/>
      <c r="AA111" s="560"/>
      <c r="AB111" s="560"/>
      <c r="AC111" s="560"/>
      <c r="AD111" s="560"/>
      <c r="AE111" s="560"/>
      <c r="AF111" s="560"/>
      <c r="AG111" s="560"/>
      <c r="AH111" s="560"/>
      <c r="AI111" s="560"/>
      <c r="AJ111" s="560"/>
      <c r="AK111" s="560"/>
      <c r="AL111" s="560"/>
      <c r="AM111" s="560"/>
      <c r="AN111" s="560"/>
      <c r="AO111" s="560"/>
      <c r="AP111" s="560"/>
      <c r="AQ111" s="560"/>
      <c r="AR111" s="560"/>
      <c r="AS111" s="560"/>
      <c r="AT111" s="560"/>
      <c r="AU111" s="560"/>
      <c r="AV111" s="560"/>
      <c r="AW111" s="560"/>
      <c r="AX111" s="560"/>
      <c r="AY111" s="560"/>
      <c r="AZ111" s="560"/>
      <c r="BA111" s="560"/>
      <c r="BB111" s="560"/>
      <c r="BC111" s="560"/>
      <c r="BD111" s="560"/>
      <c r="BE111" s="560"/>
      <c r="BF111" s="560"/>
      <c r="BG111" s="560"/>
      <c r="BH111" s="560"/>
      <c r="BI111" s="560"/>
      <c r="BJ111" s="560"/>
      <c r="BK111" s="560"/>
      <c r="BL111" s="561"/>
      <c r="BM111" s="488"/>
      <c r="BN111" s="489"/>
      <c r="BO111" s="489"/>
      <c r="BP111" s="489"/>
      <c r="BQ111" s="489"/>
      <c r="BR111" s="489"/>
      <c r="BS111" s="489"/>
      <c r="BT111" s="489"/>
      <c r="BU111" s="489"/>
      <c r="BV111" s="489"/>
      <c r="BW111" s="489"/>
      <c r="BX111" s="489"/>
      <c r="BY111" s="489"/>
      <c r="BZ111" s="489"/>
      <c r="CA111" s="489"/>
      <c r="CB111" s="489"/>
      <c r="CC111" s="489"/>
      <c r="CD111" s="489"/>
      <c r="CE111" s="489"/>
      <c r="CF111" s="490"/>
      <c r="CG111" s="491"/>
      <c r="CH111" s="492"/>
      <c r="CI111" s="492"/>
      <c r="CJ111" s="492"/>
      <c r="CK111" s="492"/>
      <c r="CL111" s="492"/>
      <c r="CM111" s="492"/>
      <c r="CN111" s="492"/>
      <c r="CO111" s="492"/>
      <c r="CP111" s="492"/>
      <c r="CQ111" s="492"/>
      <c r="CR111" s="492"/>
      <c r="CS111" s="492"/>
      <c r="CT111" s="492"/>
      <c r="CU111" s="492"/>
      <c r="CV111" s="492"/>
      <c r="CW111" s="492"/>
      <c r="CX111" s="492"/>
      <c r="CY111" s="492"/>
      <c r="CZ111" s="492"/>
      <c r="DA111" s="492"/>
      <c r="DB111" s="492"/>
      <c r="DC111" s="492"/>
      <c r="DD111" s="493"/>
    </row>
    <row r="112" spans="1:108" x14ac:dyDescent="0.25">
      <c r="A112" s="8"/>
      <c r="B112" s="560" t="s">
        <v>316</v>
      </c>
      <c r="C112" s="560"/>
      <c r="D112" s="560"/>
      <c r="E112" s="560"/>
      <c r="F112" s="560"/>
      <c r="G112" s="560"/>
      <c r="H112" s="560"/>
      <c r="I112" s="560"/>
      <c r="J112" s="560"/>
      <c r="K112" s="560"/>
      <c r="L112" s="560"/>
      <c r="M112" s="560"/>
      <c r="N112" s="560"/>
      <c r="O112" s="560"/>
      <c r="P112" s="560"/>
      <c r="Q112" s="560"/>
      <c r="R112" s="560"/>
      <c r="S112" s="560"/>
      <c r="T112" s="560"/>
      <c r="U112" s="560"/>
      <c r="V112" s="560"/>
      <c r="W112" s="560"/>
      <c r="X112" s="560"/>
      <c r="Y112" s="560"/>
      <c r="Z112" s="560"/>
      <c r="AA112" s="560"/>
      <c r="AB112" s="560"/>
      <c r="AC112" s="560"/>
      <c r="AD112" s="560"/>
      <c r="AE112" s="560"/>
      <c r="AF112" s="560"/>
      <c r="AG112" s="560"/>
      <c r="AH112" s="560"/>
      <c r="AI112" s="560"/>
      <c r="AJ112" s="560"/>
      <c r="AK112" s="560"/>
      <c r="AL112" s="560"/>
      <c r="AM112" s="560"/>
      <c r="AN112" s="560"/>
      <c r="AO112" s="560"/>
      <c r="AP112" s="560"/>
      <c r="AQ112" s="560"/>
      <c r="AR112" s="560"/>
      <c r="AS112" s="560"/>
      <c r="AT112" s="560"/>
      <c r="AU112" s="560"/>
      <c r="AV112" s="560"/>
      <c r="AW112" s="560"/>
      <c r="AX112" s="560"/>
      <c r="AY112" s="560"/>
      <c r="AZ112" s="560"/>
      <c r="BA112" s="560"/>
      <c r="BB112" s="560"/>
      <c r="BC112" s="560"/>
      <c r="BD112" s="560"/>
      <c r="BE112" s="560"/>
      <c r="BF112" s="560"/>
      <c r="BG112" s="560"/>
      <c r="BH112" s="560"/>
      <c r="BI112" s="560"/>
      <c r="BJ112" s="560"/>
      <c r="BK112" s="560"/>
      <c r="BL112" s="561"/>
      <c r="BM112" s="481" t="s">
        <v>552</v>
      </c>
      <c r="BN112" s="482"/>
      <c r="BO112" s="482"/>
      <c r="BP112" s="482"/>
      <c r="BQ112" s="482"/>
      <c r="BR112" s="482"/>
      <c r="BS112" s="482"/>
      <c r="BT112" s="482"/>
      <c r="BU112" s="482"/>
      <c r="BV112" s="482"/>
      <c r="BW112" s="482"/>
      <c r="BX112" s="482"/>
      <c r="BY112" s="482"/>
      <c r="BZ112" s="482"/>
      <c r="CA112" s="482"/>
      <c r="CB112" s="482"/>
      <c r="CC112" s="482"/>
      <c r="CD112" s="482"/>
      <c r="CE112" s="482"/>
      <c r="CF112" s="483"/>
      <c r="CG112" s="478"/>
      <c r="CH112" s="479"/>
      <c r="CI112" s="479"/>
      <c r="CJ112" s="479"/>
      <c r="CK112" s="479"/>
      <c r="CL112" s="479"/>
      <c r="CM112" s="479"/>
      <c r="CN112" s="479"/>
      <c r="CO112" s="479"/>
      <c r="CP112" s="479"/>
      <c r="CQ112" s="479"/>
      <c r="CR112" s="479"/>
      <c r="CS112" s="479"/>
      <c r="CT112" s="479"/>
      <c r="CU112" s="479"/>
      <c r="CV112" s="479"/>
      <c r="CW112" s="479"/>
      <c r="CX112" s="479"/>
      <c r="CY112" s="479"/>
      <c r="CZ112" s="479"/>
      <c r="DA112" s="479"/>
      <c r="DB112" s="479"/>
      <c r="DC112" s="479"/>
      <c r="DD112" s="480"/>
    </row>
    <row r="113" spans="1:108" x14ac:dyDescent="0.25">
      <c r="A113" s="8"/>
      <c r="B113" s="560" t="s">
        <v>317</v>
      </c>
      <c r="C113" s="560"/>
      <c r="D113" s="560"/>
      <c r="E113" s="560"/>
      <c r="F113" s="560"/>
      <c r="G113" s="560"/>
      <c r="H113" s="560"/>
      <c r="I113" s="560"/>
      <c r="J113" s="560"/>
      <c r="K113" s="560"/>
      <c r="L113" s="560"/>
      <c r="M113" s="560"/>
      <c r="N113" s="560"/>
      <c r="O113" s="560"/>
      <c r="P113" s="560"/>
      <c r="Q113" s="560"/>
      <c r="R113" s="560"/>
      <c r="S113" s="560"/>
      <c r="T113" s="560"/>
      <c r="U113" s="560"/>
      <c r="V113" s="560"/>
      <c r="W113" s="560"/>
      <c r="X113" s="560"/>
      <c r="Y113" s="560"/>
      <c r="Z113" s="560"/>
      <c r="AA113" s="560"/>
      <c r="AB113" s="560"/>
      <c r="AC113" s="560"/>
      <c r="AD113" s="560"/>
      <c r="AE113" s="560"/>
      <c r="AF113" s="560"/>
      <c r="AG113" s="560"/>
      <c r="AH113" s="560"/>
      <c r="AI113" s="560"/>
      <c r="AJ113" s="560"/>
      <c r="AK113" s="560"/>
      <c r="AL113" s="560"/>
      <c r="AM113" s="560"/>
      <c r="AN113" s="560"/>
      <c r="AO113" s="560"/>
      <c r="AP113" s="560"/>
      <c r="AQ113" s="560"/>
      <c r="AR113" s="560"/>
      <c r="AS113" s="560"/>
      <c r="AT113" s="560"/>
      <c r="AU113" s="560"/>
      <c r="AV113" s="560"/>
      <c r="AW113" s="560"/>
      <c r="AX113" s="560"/>
      <c r="AY113" s="560"/>
      <c r="AZ113" s="560"/>
      <c r="BA113" s="560"/>
      <c r="BB113" s="560"/>
      <c r="BC113" s="560"/>
      <c r="BD113" s="560"/>
      <c r="BE113" s="560"/>
      <c r="BF113" s="560"/>
      <c r="BG113" s="560"/>
      <c r="BH113" s="560"/>
      <c r="BI113" s="560"/>
      <c r="BJ113" s="560"/>
      <c r="BK113" s="560"/>
      <c r="BL113" s="561"/>
      <c r="BM113" s="481" t="s">
        <v>552</v>
      </c>
      <c r="BN113" s="482"/>
      <c r="BO113" s="482"/>
      <c r="BP113" s="482"/>
      <c r="BQ113" s="482"/>
      <c r="BR113" s="482"/>
      <c r="BS113" s="482"/>
      <c r="BT113" s="482"/>
      <c r="BU113" s="482"/>
      <c r="BV113" s="482"/>
      <c r="BW113" s="482"/>
      <c r="BX113" s="482"/>
      <c r="BY113" s="482"/>
      <c r="BZ113" s="482"/>
      <c r="CA113" s="482"/>
      <c r="CB113" s="482"/>
      <c r="CC113" s="482"/>
      <c r="CD113" s="482"/>
      <c r="CE113" s="482"/>
      <c r="CF113" s="483"/>
      <c r="CG113" s="478"/>
      <c r="CH113" s="479"/>
      <c r="CI113" s="479"/>
      <c r="CJ113" s="479"/>
      <c r="CK113" s="479"/>
      <c r="CL113" s="479"/>
      <c r="CM113" s="479"/>
      <c r="CN113" s="479"/>
      <c r="CO113" s="479"/>
      <c r="CP113" s="479"/>
      <c r="CQ113" s="479"/>
      <c r="CR113" s="479"/>
      <c r="CS113" s="479"/>
      <c r="CT113" s="479"/>
      <c r="CU113" s="479"/>
      <c r="CV113" s="479"/>
      <c r="CW113" s="479"/>
      <c r="CX113" s="479"/>
      <c r="CY113" s="479"/>
      <c r="CZ113" s="479"/>
      <c r="DA113" s="479"/>
      <c r="DB113" s="479"/>
      <c r="DC113" s="479"/>
      <c r="DD113" s="480"/>
    </row>
    <row r="114" spans="1:108" x14ac:dyDescent="0.25">
      <c r="A114" s="8"/>
      <c r="B114" s="560" t="s">
        <v>137</v>
      </c>
      <c r="C114" s="560"/>
      <c r="D114" s="560"/>
      <c r="E114" s="560"/>
      <c r="F114" s="560"/>
      <c r="G114" s="560"/>
      <c r="H114" s="560"/>
      <c r="I114" s="560"/>
      <c r="J114" s="560"/>
      <c r="K114" s="560"/>
      <c r="L114" s="560"/>
      <c r="M114" s="560"/>
      <c r="N114" s="560"/>
      <c r="O114" s="560"/>
      <c r="P114" s="560"/>
      <c r="Q114" s="560"/>
      <c r="R114" s="560"/>
      <c r="S114" s="560"/>
      <c r="T114" s="560"/>
      <c r="U114" s="560"/>
      <c r="V114" s="560"/>
      <c r="W114" s="560"/>
      <c r="X114" s="560"/>
      <c r="Y114" s="560"/>
      <c r="Z114" s="560"/>
      <c r="AA114" s="560"/>
      <c r="AB114" s="560"/>
      <c r="AC114" s="560"/>
      <c r="AD114" s="560"/>
      <c r="AE114" s="560"/>
      <c r="AF114" s="560"/>
      <c r="AG114" s="560"/>
      <c r="AH114" s="560"/>
      <c r="AI114" s="560"/>
      <c r="AJ114" s="560"/>
      <c r="AK114" s="560"/>
      <c r="AL114" s="560"/>
      <c r="AM114" s="560"/>
      <c r="AN114" s="560"/>
      <c r="AO114" s="560"/>
      <c r="AP114" s="560"/>
      <c r="AQ114" s="560"/>
      <c r="AR114" s="560"/>
      <c r="AS114" s="560"/>
      <c r="AT114" s="560"/>
      <c r="AU114" s="560"/>
      <c r="AV114" s="560"/>
      <c r="AW114" s="560"/>
      <c r="AX114" s="560"/>
      <c r="AY114" s="560"/>
      <c r="AZ114" s="560"/>
      <c r="BA114" s="560"/>
      <c r="BB114" s="560"/>
      <c r="BC114" s="560"/>
      <c r="BD114" s="560"/>
      <c r="BE114" s="560"/>
      <c r="BF114" s="560"/>
      <c r="BG114" s="560"/>
      <c r="BH114" s="560"/>
      <c r="BI114" s="560"/>
      <c r="BJ114" s="560"/>
      <c r="BK114" s="560"/>
      <c r="BL114" s="561"/>
      <c r="BM114" s="481" t="s">
        <v>552</v>
      </c>
      <c r="BN114" s="482"/>
      <c r="BO114" s="482"/>
      <c r="BP114" s="482"/>
      <c r="BQ114" s="482"/>
      <c r="BR114" s="482"/>
      <c r="BS114" s="482"/>
      <c r="BT114" s="482"/>
      <c r="BU114" s="482"/>
      <c r="BV114" s="482"/>
      <c r="BW114" s="482"/>
      <c r="BX114" s="482"/>
      <c r="BY114" s="482"/>
      <c r="BZ114" s="482"/>
      <c r="CA114" s="482"/>
      <c r="CB114" s="482"/>
      <c r="CC114" s="482"/>
      <c r="CD114" s="482"/>
      <c r="CE114" s="482"/>
      <c r="CF114" s="483"/>
      <c r="CG114" s="478"/>
      <c r="CH114" s="479"/>
      <c r="CI114" s="479"/>
      <c r="CJ114" s="479"/>
      <c r="CK114" s="479"/>
      <c r="CL114" s="479"/>
      <c r="CM114" s="479"/>
      <c r="CN114" s="479"/>
      <c r="CO114" s="479"/>
      <c r="CP114" s="479"/>
      <c r="CQ114" s="479"/>
      <c r="CR114" s="479"/>
      <c r="CS114" s="479"/>
      <c r="CT114" s="479"/>
      <c r="CU114" s="479"/>
      <c r="CV114" s="479"/>
      <c r="CW114" s="479"/>
      <c r="CX114" s="479"/>
      <c r="CY114" s="479"/>
      <c r="CZ114" s="479"/>
      <c r="DA114" s="479"/>
      <c r="DB114" s="479"/>
      <c r="DC114" s="479"/>
      <c r="DD114" s="480"/>
    </row>
    <row r="115" spans="1:108" x14ac:dyDescent="0.25">
      <c r="A115" s="8"/>
      <c r="B115" s="560" t="s">
        <v>327</v>
      </c>
      <c r="C115" s="560"/>
      <c r="D115" s="560"/>
      <c r="E115" s="560"/>
      <c r="F115" s="560"/>
      <c r="G115" s="560"/>
      <c r="H115" s="560"/>
      <c r="I115" s="560"/>
      <c r="J115" s="560"/>
      <c r="K115" s="560"/>
      <c r="L115" s="560"/>
      <c r="M115" s="560"/>
      <c r="N115" s="560"/>
      <c r="O115" s="560"/>
      <c r="P115" s="560"/>
      <c r="Q115" s="560"/>
      <c r="R115" s="560"/>
      <c r="S115" s="560"/>
      <c r="T115" s="560"/>
      <c r="U115" s="560"/>
      <c r="V115" s="560"/>
      <c r="W115" s="560"/>
      <c r="X115" s="560"/>
      <c r="Y115" s="560"/>
      <c r="Z115" s="560"/>
      <c r="AA115" s="560"/>
      <c r="AB115" s="560"/>
      <c r="AC115" s="560"/>
      <c r="AD115" s="560"/>
      <c r="AE115" s="560"/>
      <c r="AF115" s="560"/>
      <c r="AG115" s="560"/>
      <c r="AH115" s="560"/>
      <c r="AI115" s="560"/>
      <c r="AJ115" s="560"/>
      <c r="AK115" s="560"/>
      <c r="AL115" s="560"/>
      <c r="AM115" s="560"/>
      <c r="AN115" s="560"/>
      <c r="AO115" s="560"/>
      <c r="AP115" s="560"/>
      <c r="AQ115" s="560"/>
      <c r="AR115" s="560"/>
      <c r="AS115" s="560"/>
      <c r="AT115" s="560"/>
      <c r="AU115" s="560"/>
      <c r="AV115" s="560"/>
      <c r="AW115" s="560"/>
      <c r="AX115" s="560"/>
      <c r="AY115" s="560"/>
      <c r="AZ115" s="560"/>
      <c r="BA115" s="560"/>
      <c r="BB115" s="560"/>
      <c r="BC115" s="560"/>
      <c r="BD115" s="560"/>
      <c r="BE115" s="560"/>
      <c r="BF115" s="560"/>
      <c r="BG115" s="560"/>
      <c r="BH115" s="560"/>
      <c r="BI115" s="560"/>
      <c r="BJ115" s="560"/>
      <c r="BK115" s="560"/>
      <c r="BL115" s="561"/>
      <c r="BM115" s="481" t="s">
        <v>552</v>
      </c>
      <c r="BN115" s="482"/>
      <c r="BO115" s="482"/>
      <c r="BP115" s="482"/>
      <c r="BQ115" s="482"/>
      <c r="BR115" s="482"/>
      <c r="BS115" s="482"/>
      <c r="BT115" s="482"/>
      <c r="BU115" s="482"/>
      <c r="BV115" s="482"/>
      <c r="BW115" s="482"/>
      <c r="BX115" s="482"/>
      <c r="BY115" s="482"/>
      <c r="BZ115" s="482"/>
      <c r="CA115" s="482"/>
      <c r="CB115" s="482"/>
      <c r="CC115" s="482"/>
      <c r="CD115" s="482"/>
      <c r="CE115" s="482"/>
      <c r="CF115" s="483"/>
      <c r="CG115" s="478"/>
      <c r="CH115" s="479"/>
      <c r="CI115" s="479"/>
      <c r="CJ115" s="479"/>
      <c r="CK115" s="479"/>
      <c r="CL115" s="479"/>
      <c r="CM115" s="479"/>
      <c r="CN115" s="479"/>
      <c r="CO115" s="479"/>
      <c r="CP115" s="479"/>
      <c r="CQ115" s="479"/>
      <c r="CR115" s="479"/>
      <c r="CS115" s="479"/>
      <c r="CT115" s="479"/>
      <c r="CU115" s="479"/>
      <c r="CV115" s="479"/>
      <c r="CW115" s="479"/>
      <c r="CX115" s="479"/>
      <c r="CY115" s="479"/>
      <c r="CZ115" s="479"/>
      <c r="DA115" s="479"/>
      <c r="DB115" s="479"/>
      <c r="DC115" s="479"/>
      <c r="DD115" s="480"/>
    </row>
    <row r="116" spans="1:108" ht="28.5" customHeight="1" x14ac:dyDescent="0.25">
      <c r="A116" s="8"/>
      <c r="B116" s="560" t="s">
        <v>616</v>
      </c>
      <c r="C116" s="560"/>
      <c r="D116" s="560"/>
      <c r="E116" s="560"/>
      <c r="F116" s="560"/>
      <c r="G116" s="560"/>
      <c r="H116" s="560"/>
      <c r="I116" s="560"/>
      <c r="J116" s="560"/>
      <c r="K116" s="560"/>
      <c r="L116" s="560"/>
      <c r="M116" s="560"/>
      <c r="N116" s="560"/>
      <c r="O116" s="560"/>
      <c r="P116" s="560"/>
      <c r="Q116" s="560"/>
      <c r="R116" s="560"/>
      <c r="S116" s="560"/>
      <c r="T116" s="560"/>
      <c r="U116" s="560"/>
      <c r="V116" s="560"/>
      <c r="W116" s="560"/>
      <c r="X116" s="560"/>
      <c r="Y116" s="560"/>
      <c r="Z116" s="560"/>
      <c r="AA116" s="560"/>
      <c r="AB116" s="560"/>
      <c r="AC116" s="560"/>
      <c r="AD116" s="560"/>
      <c r="AE116" s="560"/>
      <c r="AF116" s="560"/>
      <c r="AG116" s="560"/>
      <c r="AH116" s="560"/>
      <c r="AI116" s="560"/>
      <c r="AJ116" s="560"/>
      <c r="AK116" s="560"/>
      <c r="AL116" s="560"/>
      <c r="AM116" s="560"/>
      <c r="AN116" s="560"/>
      <c r="AO116" s="560"/>
      <c r="AP116" s="560"/>
      <c r="AQ116" s="560"/>
      <c r="AR116" s="560"/>
      <c r="AS116" s="560"/>
      <c r="AT116" s="560"/>
      <c r="AU116" s="560"/>
      <c r="AV116" s="560"/>
      <c r="AW116" s="560"/>
      <c r="AX116" s="560"/>
      <c r="AY116" s="560"/>
      <c r="AZ116" s="560"/>
      <c r="BA116" s="560"/>
      <c r="BB116" s="560"/>
      <c r="BC116" s="560"/>
      <c r="BD116" s="560"/>
      <c r="BE116" s="560"/>
      <c r="BF116" s="560"/>
      <c r="BG116" s="560"/>
      <c r="BH116" s="560"/>
      <c r="BI116" s="560"/>
      <c r="BJ116" s="560"/>
      <c r="BK116" s="560"/>
      <c r="BL116" s="561"/>
      <c r="BM116" s="488"/>
      <c r="BN116" s="489"/>
      <c r="BO116" s="489"/>
      <c r="BP116" s="489"/>
      <c r="BQ116" s="489"/>
      <c r="BR116" s="489"/>
      <c r="BS116" s="489"/>
      <c r="BT116" s="489"/>
      <c r="BU116" s="489"/>
      <c r="BV116" s="489"/>
      <c r="BW116" s="489"/>
      <c r="BX116" s="489"/>
      <c r="BY116" s="489"/>
      <c r="BZ116" s="489"/>
      <c r="CA116" s="489"/>
      <c r="CB116" s="489"/>
      <c r="CC116" s="489"/>
      <c r="CD116" s="489"/>
      <c r="CE116" s="489"/>
      <c r="CF116" s="490"/>
      <c r="CG116" s="491"/>
      <c r="CH116" s="492"/>
      <c r="CI116" s="492"/>
      <c r="CJ116" s="492"/>
      <c r="CK116" s="492"/>
      <c r="CL116" s="492"/>
      <c r="CM116" s="492"/>
      <c r="CN116" s="492"/>
      <c r="CO116" s="492"/>
      <c r="CP116" s="492"/>
      <c r="CQ116" s="492"/>
      <c r="CR116" s="492"/>
      <c r="CS116" s="492"/>
      <c r="CT116" s="492"/>
      <c r="CU116" s="492"/>
      <c r="CV116" s="492"/>
      <c r="CW116" s="492"/>
      <c r="CX116" s="492"/>
      <c r="CY116" s="492"/>
      <c r="CZ116" s="492"/>
      <c r="DA116" s="492"/>
      <c r="DB116" s="492"/>
      <c r="DC116" s="492"/>
      <c r="DD116" s="493"/>
    </row>
    <row r="117" spans="1:108" x14ac:dyDescent="0.25">
      <c r="A117" s="8"/>
      <c r="B117" s="560" t="s">
        <v>316</v>
      </c>
      <c r="C117" s="560"/>
      <c r="D117" s="560"/>
      <c r="E117" s="560"/>
      <c r="F117" s="560"/>
      <c r="G117" s="560"/>
      <c r="H117" s="560"/>
      <c r="I117" s="560"/>
      <c r="J117" s="560"/>
      <c r="K117" s="560"/>
      <c r="L117" s="560"/>
      <c r="M117" s="560"/>
      <c r="N117" s="560"/>
      <c r="O117" s="560"/>
      <c r="P117" s="560"/>
      <c r="Q117" s="560"/>
      <c r="R117" s="560"/>
      <c r="S117" s="560"/>
      <c r="T117" s="560"/>
      <c r="U117" s="560"/>
      <c r="V117" s="560"/>
      <c r="W117" s="560"/>
      <c r="X117" s="560"/>
      <c r="Y117" s="560"/>
      <c r="Z117" s="560"/>
      <c r="AA117" s="560"/>
      <c r="AB117" s="560"/>
      <c r="AC117" s="560"/>
      <c r="AD117" s="560"/>
      <c r="AE117" s="560"/>
      <c r="AF117" s="560"/>
      <c r="AG117" s="560"/>
      <c r="AH117" s="560"/>
      <c r="AI117" s="560"/>
      <c r="AJ117" s="560"/>
      <c r="AK117" s="560"/>
      <c r="AL117" s="560"/>
      <c r="AM117" s="560"/>
      <c r="AN117" s="560"/>
      <c r="AO117" s="560"/>
      <c r="AP117" s="560"/>
      <c r="AQ117" s="560"/>
      <c r="AR117" s="560"/>
      <c r="AS117" s="560"/>
      <c r="AT117" s="560"/>
      <c r="AU117" s="560"/>
      <c r="AV117" s="560"/>
      <c r="AW117" s="560"/>
      <c r="AX117" s="560"/>
      <c r="AY117" s="560"/>
      <c r="AZ117" s="560"/>
      <c r="BA117" s="560"/>
      <c r="BB117" s="560"/>
      <c r="BC117" s="560"/>
      <c r="BD117" s="560"/>
      <c r="BE117" s="560"/>
      <c r="BF117" s="560"/>
      <c r="BG117" s="560"/>
      <c r="BH117" s="560"/>
      <c r="BI117" s="560"/>
      <c r="BJ117" s="560"/>
      <c r="BK117" s="560"/>
      <c r="BL117" s="561"/>
      <c r="BM117" s="481" t="s">
        <v>41</v>
      </c>
      <c r="BN117" s="482"/>
      <c r="BO117" s="482"/>
      <c r="BP117" s="482"/>
      <c r="BQ117" s="482"/>
      <c r="BR117" s="482"/>
      <c r="BS117" s="482"/>
      <c r="BT117" s="482"/>
      <c r="BU117" s="482"/>
      <c r="BV117" s="482"/>
      <c r="BW117" s="482"/>
      <c r="BX117" s="482"/>
      <c r="BY117" s="482"/>
      <c r="BZ117" s="482"/>
      <c r="CA117" s="482"/>
      <c r="CB117" s="482"/>
      <c r="CC117" s="482"/>
      <c r="CD117" s="482"/>
      <c r="CE117" s="482"/>
      <c r="CF117" s="483"/>
      <c r="CG117" s="478"/>
      <c r="CH117" s="479"/>
      <c r="CI117" s="479"/>
      <c r="CJ117" s="479"/>
      <c r="CK117" s="479"/>
      <c r="CL117" s="479"/>
      <c r="CM117" s="479"/>
      <c r="CN117" s="479"/>
      <c r="CO117" s="479"/>
      <c r="CP117" s="479"/>
      <c r="CQ117" s="479"/>
      <c r="CR117" s="479"/>
      <c r="CS117" s="479"/>
      <c r="CT117" s="479"/>
      <c r="CU117" s="479"/>
      <c r="CV117" s="479"/>
      <c r="CW117" s="479"/>
      <c r="CX117" s="479"/>
      <c r="CY117" s="479"/>
      <c r="CZ117" s="479"/>
      <c r="DA117" s="479"/>
      <c r="DB117" s="479"/>
      <c r="DC117" s="479"/>
      <c r="DD117" s="480"/>
    </row>
    <row r="118" spans="1:108" x14ac:dyDescent="0.25">
      <c r="A118" s="8"/>
      <c r="B118" s="560" t="s">
        <v>317</v>
      </c>
      <c r="C118" s="560"/>
      <c r="D118" s="560"/>
      <c r="E118" s="560"/>
      <c r="F118" s="560"/>
      <c r="G118" s="560"/>
      <c r="H118" s="560"/>
      <c r="I118" s="560"/>
      <c r="J118" s="560"/>
      <c r="K118" s="560"/>
      <c r="L118" s="560"/>
      <c r="M118" s="560"/>
      <c r="N118" s="560"/>
      <c r="O118" s="560"/>
      <c r="P118" s="560"/>
      <c r="Q118" s="560"/>
      <c r="R118" s="560"/>
      <c r="S118" s="560"/>
      <c r="T118" s="560"/>
      <c r="U118" s="560"/>
      <c r="V118" s="560"/>
      <c r="W118" s="560"/>
      <c r="X118" s="560"/>
      <c r="Y118" s="560"/>
      <c r="Z118" s="560"/>
      <c r="AA118" s="560"/>
      <c r="AB118" s="560"/>
      <c r="AC118" s="560"/>
      <c r="AD118" s="560"/>
      <c r="AE118" s="560"/>
      <c r="AF118" s="560"/>
      <c r="AG118" s="560"/>
      <c r="AH118" s="560"/>
      <c r="AI118" s="560"/>
      <c r="AJ118" s="560"/>
      <c r="AK118" s="560"/>
      <c r="AL118" s="560"/>
      <c r="AM118" s="560"/>
      <c r="AN118" s="560"/>
      <c r="AO118" s="560"/>
      <c r="AP118" s="560"/>
      <c r="AQ118" s="560"/>
      <c r="AR118" s="560"/>
      <c r="AS118" s="560"/>
      <c r="AT118" s="560"/>
      <c r="AU118" s="560"/>
      <c r="AV118" s="560"/>
      <c r="AW118" s="560"/>
      <c r="AX118" s="560"/>
      <c r="AY118" s="560"/>
      <c r="AZ118" s="560"/>
      <c r="BA118" s="560"/>
      <c r="BB118" s="560"/>
      <c r="BC118" s="560"/>
      <c r="BD118" s="560"/>
      <c r="BE118" s="560"/>
      <c r="BF118" s="560"/>
      <c r="BG118" s="560"/>
      <c r="BH118" s="560"/>
      <c r="BI118" s="560"/>
      <c r="BJ118" s="560"/>
      <c r="BK118" s="560"/>
      <c r="BL118" s="561"/>
      <c r="BM118" s="481" t="s">
        <v>41</v>
      </c>
      <c r="BN118" s="482"/>
      <c r="BO118" s="482"/>
      <c r="BP118" s="482"/>
      <c r="BQ118" s="482"/>
      <c r="BR118" s="482"/>
      <c r="BS118" s="482"/>
      <c r="BT118" s="482"/>
      <c r="BU118" s="482"/>
      <c r="BV118" s="482"/>
      <c r="BW118" s="482"/>
      <c r="BX118" s="482"/>
      <c r="BY118" s="482"/>
      <c r="BZ118" s="482"/>
      <c r="CA118" s="482"/>
      <c r="CB118" s="482"/>
      <c r="CC118" s="482"/>
      <c r="CD118" s="482"/>
      <c r="CE118" s="482"/>
      <c r="CF118" s="483"/>
      <c r="CG118" s="478"/>
      <c r="CH118" s="479"/>
      <c r="CI118" s="479"/>
      <c r="CJ118" s="479"/>
      <c r="CK118" s="479"/>
      <c r="CL118" s="479"/>
      <c r="CM118" s="479"/>
      <c r="CN118" s="479"/>
      <c r="CO118" s="479"/>
      <c r="CP118" s="479"/>
      <c r="CQ118" s="479"/>
      <c r="CR118" s="479"/>
      <c r="CS118" s="479"/>
      <c r="CT118" s="479"/>
      <c r="CU118" s="479"/>
      <c r="CV118" s="479"/>
      <c r="CW118" s="479"/>
      <c r="CX118" s="479"/>
      <c r="CY118" s="479"/>
      <c r="CZ118" s="479"/>
      <c r="DA118" s="479"/>
      <c r="DB118" s="479"/>
      <c r="DC118" s="479"/>
      <c r="DD118" s="480"/>
    </row>
    <row r="119" spans="1:108" x14ac:dyDescent="0.25">
      <c r="A119" s="8"/>
      <c r="B119" s="560" t="s">
        <v>137</v>
      </c>
      <c r="C119" s="560"/>
      <c r="D119" s="560"/>
      <c r="E119" s="560"/>
      <c r="F119" s="560"/>
      <c r="G119" s="560"/>
      <c r="H119" s="560"/>
      <c r="I119" s="560"/>
      <c r="J119" s="560"/>
      <c r="K119" s="560"/>
      <c r="L119" s="560"/>
      <c r="M119" s="560"/>
      <c r="N119" s="560"/>
      <c r="O119" s="560"/>
      <c r="P119" s="560"/>
      <c r="Q119" s="560"/>
      <c r="R119" s="560"/>
      <c r="S119" s="560"/>
      <c r="T119" s="560"/>
      <c r="U119" s="560"/>
      <c r="V119" s="560"/>
      <c r="W119" s="560"/>
      <c r="X119" s="560"/>
      <c r="Y119" s="560"/>
      <c r="Z119" s="560"/>
      <c r="AA119" s="560"/>
      <c r="AB119" s="560"/>
      <c r="AC119" s="560"/>
      <c r="AD119" s="560"/>
      <c r="AE119" s="560"/>
      <c r="AF119" s="560"/>
      <c r="AG119" s="560"/>
      <c r="AH119" s="560"/>
      <c r="AI119" s="560"/>
      <c r="AJ119" s="560"/>
      <c r="AK119" s="560"/>
      <c r="AL119" s="560"/>
      <c r="AM119" s="560"/>
      <c r="AN119" s="560"/>
      <c r="AO119" s="560"/>
      <c r="AP119" s="560"/>
      <c r="AQ119" s="560"/>
      <c r="AR119" s="560"/>
      <c r="AS119" s="560"/>
      <c r="AT119" s="560"/>
      <c r="AU119" s="560"/>
      <c r="AV119" s="560"/>
      <c r="AW119" s="560"/>
      <c r="AX119" s="560"/>
      <c r="AY119" s="560"/>
      <c r="AZ119" s="560"/>
      <c r="BA119" s="560"/>
      <c r="BB119" s="560"/>
      <c r="BC119" s="560"/>
      <c r="BD119" s="560"/>
      <c r="BE119" s="560"/>
      <c r="BF119" s="560"/>
      <c r="BG119" s="560"/>
      <c r="BH119" s="560"/>
      <c r="BI119" s="560"/>
      <c r="BJ119" s="560"/>
      <c r="BK119" s="560"/>
      <c r="BL119" s="561"/>
      <c r="BM119" s="481" t="s">
        <v>41</v>
      </c>
      <c r="BN119" s="482"/>
      <c r="BO119" s="482"/>
      <c r="BP119" s="482"/>
      <c r="BQ119" s="482"/>
      <c r="BR119" s="482"/>
      <c r="BS119" s="482"/>
      <c r="BT119" s="482"/>
      <c r="BU119" s="482"/>
      <c r="BV119" s="482"/>
      <c r="BW119" s="482"/>
      <c r="BX119" s="482"/>
      <c r="BY119" s="482"/>
      <c r="BZ119" s="482"/>
      <c r="CA119" s="482"/>
      <c r="CB119" s="482"/>
      <c r="CC119" s="482"/>
      <c r="CD119" s="482"/>
      <c r="CE119" s="482"/>
      <c r="CF119" s="483"/>
      <c r="CG119" s="478"/>
      <c r="CH119" s="479"/>
      <c r="CI119" s="479"/>
      <c r="CJ119" s="479"/>
      <c r="CK119" s="479"/>
      <c r="CL119" s="479"/>
      <c r="CM119" s="479"/>
      <c r="CN119" s="479"/>
      <c r="CO119" s="479"/>
      <c r="CP119" s="479"/>
      <c r="CQ119" s="479"/>
      <c r="CR119" s="479"/>
      <c r="CS119" s="479"/>
      <c r="CT119" s="479"/>
      <c r="CU119" s="479"/>
      <c r="CV119" s="479"/>
      <c r="CW119" s="479"/>
      <c r="CX119" s="479"/>
      <c r="CY119" s="479"/>
      <c r="CZ119" s="479"/>
      <c r="DA119" s="479"/>
      <c r="DB119" s="479"/>
      <c r="DC119" s="479"/>
      <c r="DD119" s="480"/>
    </row>
    <row r="120" spans="1:108" x14ac:dyDescent="0.25">
      <c r="A120" s="8"/>
      <c r="B120" s="560" t="s">
        <v>327</v>
      </c>
      <c r="C120" s="560"/>
      <c r="D120" s="560"/>
      <c r="E120" s="560"/>
      <c r="F120" s="560"/>
      <c r="G120" s="560"/>
      <c r="H120" s="560"/>
      <c r="I120" s="560"/>
      <c r="J120" s="560"/>
      <c r="K120" s="560"/>
      <c r="L120" s="560"/>
      <c r="M120" s="560"/>
      <c r="N120" s="560"/>
      <c r="O120" s="560"/>
      <c r="P120" s="560"/>
      <c r="Q120" s="560"/>
      <c r="R120" s="560"/>
      <c r="S120" s="560"/>
      <c r="T120" s="560"/>
      <c r="U120" s="560"/>
      <c r="V120" s="560"/>
      <c r="W120" s="560"/>
      <c r="X120" s="560"/>
      <c r="Y120" s="560"/>
      <c r="Z120" s="560"/>
      <c r="AA120" s="560"/>
      <c r="AB120" s="560"/>
      <c r="AC120" s="560"/>
      <c r="AD120" s="560"/>
      <c r="AE120" s="560"/>
      <c r="AF120" s="560"/>
      <c r="AG120" s="560"/>
      <c r="AH120" s="560"/>
      <c r="AI120" s="560"/>
      <c r="AJ120" s="560"/>
      <c r="AK120" s="560"/>
      <c r="AL120" s="560"/>
      <c r="AM120" s="560"/>
      <c r="AN120" s="560"/>
      <c r="AO120" s="560"/>
      <c r="AP120" s="560"/>
      <c r="AQ120" s="560"/>
      <c r="AR120" s="560"/>
      <c r="AS120" s="560"/>
      <c r="AT120" s="560"/>
      <c r="AU120" s="560"/>
      <c r="AV120" s="560"/>
      <c r="AW120" s="560"/>
      <c r="AX120" s="560"/>
      <c r="AY120" s="560"/>
      <c r="AZ120" s="560"/>
      <c r="BA120" s="560"/>
      <c r="BB120" s="560"/>
      <c r="BC120" s="560"/>
      <c r="BD120" s="560"/>
      <c r="BE120" s="560"/>
      <c r="BF120" s="560"/>
      <c r="BG120" s="560"/>
      <c r="BH120" s="560"/>
      <c r="BI120" s="560"/>
      <c r="BJ120" s="560"/>
      <c r="BK120" s="560"/>
      <c r="BL120" s="561"/>
      <c r="BM120" s="481" t="s">
        <v>41</v>
      </c>
      <c r="BN120" s="482"/>
      <c r="BO120" s="482"/>
      <c r="BP120" s="482"/>
      <c r="BQ120" s="482"/>
      <c r="BR120" s="482"/>
      <c r="BS120" s="482"/>
      <c r="BT120" s="482"/>
      <c r="BU120" s="482"/>
      <c r="BV120" s="482"/>
      <c r="BW120" s="482"/>
      <c r="BX120" s="482"/>
      <c r="BY120" s="482"/>
      <c r="BZ120" s="482"/>
      <c r="CA120" s="482"/>
      <c r="CB120" s="482"/>
      <c r="CC120" s="482"/>
      <c r="CD120" s="482"/>
      <c r="CE120" s="482"/>
      <c r="CF120" s="483"/>
      <c r="CG120" s="478"/>
      <c r="CH120" s="479"/>
      <c r="CI120" s="479"/>
      <c r="CJ120" s="479"/>
      <c r="CK120" s="479"/>
      <c r="CL120" s="479"/>
      <c r="CM120" s="479"/>
      <c r="CN120" s="479"/>
      <c r="CO120" s="479"/>
      <c r="CP120" s="479"/>
      <c r="CQ120" s="479"/>
      <c r="CR120" s="479"/>
      <c r="CS120" s="479"/>
      <c r="CT120" s="479"/>
      <c r="CU120" s="479"/>
      <c r="CV120" s="479"/>
      <c r="CW120" s="479"/>
      <c r="CX120" s="479"/>
      <c r="CY120" s="479"/>
      <c r="CZ120" s="479"/>
      <c r="DA120" s="479"/>
      <c r="DB120" s="479"/>
      <c r="DC120" s="479"/>
      <c r="DD120" s="480"/>
    </row>
    <row r="122" spans="1:108" x14ac:dyDescent="0.25">
      <c r="A122" s="5" t="s">
        <v>617</v>
      </c>
    </row>
    <row r="123" spans="1:108" x14ac:dyDescent="0.25">
      <c r="A123" s="5" t="s">
        <v>618</v>
      </c>
      <c r="N123" s="568"/>
      <c r="O123" s="568"/>
      <c r="P123" s="568"/>
      <c r="Q123" s="568"/>
      <c r="R123" s="568"/>
      <c r="S123" s="568"/>
      <c r="T123" s="568"/>
      <c r="U123" s="568"/>
      <c r="V123" s="568"/>
      <c r="W123" s="568"/>
      <c r="X123" s="568"/>
      <c r="Y123" s="568"/>
      <c r="Z123" s="568"/>
      <c r="AA123" s="568"/>
      <c r="AB123" s="568"/>
      <c r="AC123" s="568"/>
      <c r="AD123" s="568"/>
      <c r="AE123" s="568"/>
      <c r="AF123" s="568"/>
      <c r="AG123" s="568"/>
      <c r="AH123" s="568"/>
      <c r="AI123" s="568"/>
      <c r="AJ123" s="568"/>
      <c r="AK123" s="568"/>
      <c r="AL123" s="568"/>
      <c r="AM123" s="568"/>
      <c r="AN123" s="568"/>
      <c r="AO123" s="568"/>
      <c r="AP123" s="568"/>
      <c r="AQ123" s="568"/>
      <c r="AR123" s="568"/>
      <c r="AS123" s="568"/>
      <c r="AT123" s="568"/>
      <c r="AU123" s="568"/>
      <c r="AV123" s="568"/>
      <c r="AW123" s="568"/>
      <c r="AX123" s="568"/>
      <c r="AY123" s="568"/>
      <c r="AZ123" s="568"/>
      <c r="BA123" s="568"/>
      <c r="BB123" s="568"/>
      <c r="BC123" s="568"/>
      <c r="BD123" s="568"/>
      <c r="BE123" s="568"/>
      <c r="BF123" s="568"/>
      <c r="BG123" s="568"/>
      <c r="BH123" s="568"/>
      <c r="BI123" s="568"/>
      <c r="BJ123" s="568"/>
      <c r="BK123" s="568"/>
      <c r="BL123" s="568"/>
      <c r="BM123" s="568"/>
      <c r="BN123" s="568"/>
      <c r="BO123" s="568"/>
      <c r="BP123" s="568"/>
      <c r="BQ123" s="568"/>
      <c r="BR123" s="568"/>
      <c r="BS123" s="568"/>
      <c r="BT123" s="568"/>
      <c r="BU123" s="568"/>
      <c r="BV123" s="568"/>
      <c r="BW123" s="568"/>
      <c r="BX123" s="568"/>
      <c r="BY123" s="568"/>
      <c r="BZ123" s="568"/>
      <c r="CA123" s="568"/>
      <c r="CB123" s="568"/>
      <c r="CC123" s="568"/>
      <c r="CD123" s="568"/>
      <c r="CE123" s="568"/>
      <c r="CF123" s="568"/>
      <c r="CG123" s="568"/>
      <c r="CH123" s="568"/>
      <c r="CI123" s="568"/>
      <c r="CJ123" s="568"/>
      <c r="CK123" s="568"/>
      <c r="CL123" s="568"/>
      <c r="CM123" s="568"/>
      <c r="CN123" s="568"/>
      <c r="CO123" s="568"/>
      <c r="CP123" s="568"/>
      <c r="CQ123" s="568"/>
      <c r="CR123" s="568"/>
      <c r="CS123" s="568"/>
      <c r="CT123" s="568"/>
      <c r="CU123" s="568"/>
      <c r="CV123" s="568"/>
      <c r="CW123" s="568"/>
      <c r="CX123" s="568"/>
      <c r="CY123" s="568"/>
      <c r="CZ123" s="568"/>
      <c r="DA123" s="568"/>
      <c r="DB123" s="568"/>
      <c r="DC123" s="568"/>
      <c r="DD123" s="568"/>
    </row>
    <row r="124" spans="1:108" x14ac:dyDescent="0.25">
      <c r="A124" s="568"/>
      <c r="B124" s="568"/>
      <c r="C124" s="568"/>
      <c r="D124" s="568"/>
      <c r="E124" s="568"/>
      <c r="F124" s="568"/>
      <c r="G124" s="568"/>
      <c r="H124" s="568"/>
      <c r="I124" s="568"/>
      <c r="J124" s="568"/>
      <c r="K124" s="568"/>
      <c r="L124" s="568"/>
      <c r="M124" s="568"/>
      <c r="N124" s="568"/>
      <c r="O124" s="568"/>
      <c r="P124" s="568"/>
      <c r="Q124" s="568"/>
      <c r="R124" s="568"/>
      <c r="S124" s="568"/>
      <c r="T124" s="568"/>
      <c r="U124" s="568"/>
      <c r="V124" s="568"/>
      <c r="W124" s="568"/>
      <c r="X124" s="568"/>
      <c r="Y124" s="568"/>
      <c r="Z124" s="568"/>
      <c r="AA124" s="568"/>
      <c r="AB124" s="568"/>
      <c r="AC124" s="568"/>
      <c r="AD124" s="568"/>
      <c r="AE124" s="568"/>
      <c r="AF124" s="568"/>
      <c r="AG124" s="568"/>
      <c r="AH124" s="568"/>
      <c r="AI124" s="568"/>
      <c r="AJ124" s="568"/>
      <c r="AK124" s="568"/>
      <c r="AL124" s="568"/>
      <c r="AM124" s="568"/>
      <c r="AN124" s="568"/>
      <c r="AO124" s="568"/>
      <c r="AP124" s="568"/>
      <c r="AQ124" s="568"/>
      <c r="AR124" s="568"/>
      <c r="AS124" s="568"/>
      <c r="AT124" s="568"/>
      <c r="AU124" s="568"/>
      <c r="AV124" s="568"/>
      <c r="AW124" s="568"/>
      <c r="AX124" s="568"/>
      <c r="AY124" s="568"/>
      <c r="AZ124" s="568"/>
      <c r="BA124" s="568"/>
      <c r="BB124" s="568"/>
      <c r="BC124" s="568"/>
      <c r="BD124" s="568"/>
      <c r="BE124" s="568"/>
      <c r="BF124" s="568"/>
      <c r="BG124" s="568"/>
      <c r="BH124" s="568"/>
      <c r="BI124" s="568"/>
      <c r="BJ124" s="568"/>
      <c r="BK124" s="568"/>
      <c r="BL124" s="568"/>
      <c r="BM124" s="568"/>
      <c r="BN124" s="568"/>
      <c r="BO124" s="568"/>
      <c r="BP124" s="568"/>
      <c r="BQ124" s="568"/>
      <c r="BR124" s="568"/>
      <c r="BS124" s="568"/>
      <c r="BT124" s="568"/>
      <c r="BU124" s="568"/>
      <c r="BV124" s="568"/>
      <c r="BW124" s="568"/>
      <c r="BX124" s="568"/>
      <c r="BY124" s="568"/>
      <c r="BZ124" s="568"/>
      <c r="CA124" s="568"/>
      <c r="CB124" s="568"/>
      <c r="CC124" s="568"/>
      <c r="CD124" s="568"/>
      <c r="CE124" s="568"/>
      <c r="CF124" s="568"/>
      <c r="CG124" s="568"/>
      <c r="CH124" s="568"/>
      <c r="CI124" s="568"/>
      <c r="CJ124" s="568"/>
      <c r="CK124" s="568"/>
      <c r="CL124" s="568"/>
      <c r="CM124" s="568"/>
      <c r="CN124" s="568"/>
      <c r="CO124" s="568"/>
      <c r="CP124" s="568"/>
      <c r="CQ124" s="568"/>
      <c r="CR124" s="568"/>
      <c r="CS124" s="568"/>
      <c r="CT124" s="568"/>
      <c r="CU124" s="568"/>
      <c r="CV124" s="568"/>
      <c r="CW124" s="568"/>
      <c r="CX124" s="568"/>
      <c r="CY124" s="568"/>
      <c r="CZ124" s="568"/>
      <c r="DA124" s="568"/>
      <c r="DB124" s="568"/>
      <c r="DC124" s="568"/>
      <c r="DD124" s="568"/>
    </row>
    <row r="125" spans="1:108" x14ac:dyDescent="0.25">
      <c r="A125" s="5" t="s">
        <v>619</v>
      </c>
      <c r="AF125" s="570"/>
      <c r="AG125" s="570"/>
      <c r="AH125" s="570"/>
      <c r="AI125" s="570"/>
      <c r="AJ125" s="570"/>
      <c r="AK125" s="570"/>
      <c r="AL125" s="570"/>
      <c r="AM125" s="570"/>
      <c r="AN125" s="570"/>
      <c r="AO125" s="570"/>
      <c r="AP125" s="570"/>
      <c r="AQ125" s="570"/>
      <c r="AR125" s="570"/>
      <c r="AS125" s="570"/>
      <c r="AT125" s="570"/>
      <c r="AU125" s="570"/>
      <c r="AV125" s="570"/>
      <c r="AW125" s="570"/>
      <c r="AX125" s="570"/>
      <c r="AY125" s="570"/>
      <c r="AZ125" s="570"/>
      <c r="BA125" s="570"/>
      <c r="BB125" s="570"/>
      <c r="BC125" s="570"/>
      <c r="BD125" s="570"/>
      <c r="BE125" s="570"/>
      <c r="BF125" s="570"/>
      <c r="BG125" s="570"/>
      <c r="BH125" s="570"/>
      <c r="BI125" s="570"/>
      <c r="BJ125" s="570"/>
      <c r="BK125" s="570"/>
      <c r="BL125" s="570"/>
      <c r="BM125" s="570"/>
      <c r="BN125" s="570"/>
      <c r="BO125" s="570"/>
      <c r="BP125" s="570"/>
      <c r="BQ125" s="570"/>
      <c r="BR125" s="570"/>
      <c r="BS125" s="570"/>
      <c r="BT125" s="570"/>
      <c r="BU125" s="570"/>
      <c r="BV125" s="570"/>
      <c r="BW125" s="570"/>
      <c r="BX125" s="570"/>
      <c r="BY125" s="570"/>
      <c r="BZ125" s="570"/>
      <c r="CA125" s="570"/>
      <c r="CB125" s="570"/>
      <c r="CC125" s="570"/>
      <c r="CD125" s="570"/>
      <c r="CE125" s="570"/>
      <c r="CF125" s="570"/>
      <c r="CG125" s="570"/>
      <c r="CH125" s="570"/>
      <c r="CI125" s="570"/>
      <c r="CJ125" s="570"/>
      <c r="CK125" s="570"/>
      <c r="CL125" s="570"/>
      <c r="CM125" s="570"/>
      <c r="CN125" s="570"/>
      <c r="CO125" s="570"/>
      <c r="CP125" s="570"/>
      <c r="CQ125" s="570"/>
      <c r="CR125" s="570"/>
      <c r="CS125" s="570"/>
      <c r="CT125" s="570"/>
      <c r="CU125" s="570"/>
      <c r="CV125" s="570"/>
      <c r="CW125" s="570"/>
      <c r="CX125" s="570"/>
      <c r="CY125" s="570"/>
      <c r="CZ125" s="570"/>
      <c r="DA125" s="570"/>
      <c r="DB125" s="570"/>
      <c r="DC125" s="570"/>
      <c r="DD125" s="570"/>
    </row>
    <row r="126" spans="1:108" x14ac:dyDescent="0.25">
      <c r="A126" s="568"/>
      <c r="B126" s="568"/>
      <c r="C126" s="568"/>
      <c r="D126" s="568"/>
      <c r="E126" s="568"/>
      <c r="F126" s="568"/>
      <c r="G126" s="568"/>
      <c r="H126" s="568"/>
      <c r="I126" s="568"/>
      <c r="J126" s="568"/>
      <c r="K126" s="568"/>
      <c r="L126" s="568"/>
      <c r="M126" s="568"/>
      <c r="N126" s="568"/>
      <c r="O126" s="568"/>
      <c r="P126" s="568"/>
      <c r="Q126" s="568"/>
      <c r="R126" s="568"/>
      <c r="S126" s="568"/>
      <c r="T126" s="568"/>
      <c r="U126" s="568"/>
      <c r="V126" s="568"/>
      <c r="W126" s="568"/>
      <c r="X126" s="568"/>
      <c r="Y126" s="568"/>
      <c r="Z126" s="568"/>
      <c r="AA126" s="568"/>
      <c r="AB126" s="568"/>
      <c r="AC126" s="568"/>
      <c r="AD126" s="568"/>
      <c r="AE126" s="568"/>
      <c r="AF126" s="568"/>
      <c r="AG126" s="568"/>
      <c r="AH126" s="568"/>
      <c r="AI126" s="568"/>
      <c r="AJ126" s="568"/>
      <c r="AK126" s="568"/>
      <c r="AL126" s="568"/>
      <c r="AM126" s="568"/>
      <c r="AN126" s="568"/>
      <c r="AO126" s="568"/>
      <c r="AP126" s="568"/>
      <c r="AQ126" s="568"/>
      <c r="AR126" s="568"/>
      <c r="AS126" s="568"/>
      <c r="AT126" s="568"/>
      <c r="AU126" s="568"/>
      <c r="AV126" s="568"/>
      <c r="AW126" s="568"/>
      <c r="AX126" s="568"/>
      <c r="AY126" s="568"/>
      <c r="AZ126" s="568"/>
      <c r="BA126" s="568"/>
      <c r="BB126" s="568"/>
      <c r="BC126" s="568"/>
      <c r="BD126" s="568"/>
      <c r="BE126" s="568"/>
      <c r="BF126" s="568"/>
      <c r="BG126" s="568"/>
      <c r="BH126" s="568"/>
      <c r="BI126" s="568"/>
      <c r="BJ126" s="568"/>
      <c r="BK126" s="568"/>
      <c r="BL126" s="568"/>
      <c r="BM126" s="568"/>
      <c r="BN126" s="568"/>
      <c r="BO126" s="568"/>
      <c r="BP126" s="568"/>
      <c r="BQ126" s="568"/>
      <c r="BR126" s="568"/>
      <c r="BS126" s="568"/>
      <c r="BT126" s="568"/>
      <c r="BU126" s="568"/>
      <c r="BV126" s="568"/>
      <c r="BW126" s="568"/>
      <c r="BX126" s="568"/>
      <c r="BY126" s="568"/>
      <c r="BZ126" s="568"/>
      <c r="CA126" s="568"/>
      <c r="CB126" s="568"/>
      <c r="CC126" s="568"/>
      <c r="CD126" s="568"/>
      <c r="CE126" s="568"/>
      <c r="CF126" s="568"/>
      <c r="CG126" s="568"/>
      <c r="CH126" s="568"/>
      <c r="CI126" s="568"/>
      <c r="CJ126" s="568"/>
      <c r="CK126" s="568"/>
      <c r="CL126" s="568"/>
      <c r="CM126" s="568"/>
      <c r="CN126" s="568"/>
      <c r="CO126" s="568"/>
      <c r="CP126" s="568"/>
      <c r="CQ126" s="568"/>
      <c r="CR126" s="568"/>
      <c r="CS126" s="568"/>
      <c r="CT126" s="568"/>
      <c r="CU126" s="568"/>
      <c r="CV126" s="568"/>
      <c r="CW126" s="568"/>
      <c r="CX126" s="568"/>
      <c r="CY126" s="568"/>
      <c r="CZ126" s="568"/>
      <c r="DA126" s="568"/>
      <c r="DB126" s="568"/>
      <c r="DC126" s="568"/>
      <c r="DD126" s="568"/>
    </row>
    <row r="127" spans="1:108" x14ac:dyDescent="0.25">
      <c r="A127" s="571" t="s">
        <v>620</v>
      </c>
      <c r="B127" s="571"/>
      <c r="C127" s="571"/>
      <c r="D127" s="571"/>
      <c r="E127" s="571"/>
      <c r="F127" s="571"/>
      <c r="G127" s="571"/>
      <c r="H127" s="571"/>
      <c r="I127" s="571"/>
      <c r="J127" s="571"/>
      <c r="K127" s="571"/>
      <c r="L127" s="571"/>
      <c r="M127" s="571"/>
      <c r="N127" s="571"/>
      <c r="O127" s="571"/>
      <c r="P127" s="571"/>
      <c r="Q127" s="571"/>
      <c r="R127" s="571"/>
      <c r="S127" s="571"/>
      <c r="T127" s="571"/>
      <c r="U127" s="571"/>
      <c r="V127" s="571"/>
      <c r="W127" s="571"/>
      <c r="X127" s="571"/>
      <c r="Y127" s="571"/>
      <c r="Z127" s="571"/>
      <c r="AA127" s="571"/>
      <c r="AB127" s="571"/>
      <c r="AC127" s="571"/>
      <c r="AD127" s="571"/>
      <c r="AE127" s="571"/>
      <c r="AF127" s="571"/>
      <c r="AG127" s="571"/>
      <c r="AH127" s="571"/>
      <c r="AI127" s="571"/>
      <c r="AJ127" s="571"/>
      <c r="AK127" s="571"/>
      <c r="AL127" s="571"/>
      <c r="AM127" s="571"/>
      <c r="AN127" s="571"/>
      <c r="AO127" s="571"/>
      <c r="AP127" s="571"/>
      <c r="AQ127" s="571"/>
      <c r="AR127" s="571"/>
      <c r="AS127" s="571"/>
      <c r="AT127" s="571"/>
      <c r="AU127" s="571"/>
      <c r="AV127" s="571"/>
      <c r="AW127" s="571"/>
      <c r="AX127" s="571"/>
      <c r="AY127" s="571"/>
      <c r="AZ127" s="571"/>
      <c r="BA127" s="571"/>
      <c r="BB127" s="571"/>
      <c r="BC127" s="571"/>
      <c r="BD127" s="571"/>
      <c r="BE127" s="571"/>
      <c r="BF127" s="571"/>
      <c r="BG127" s="570"/>
      <c r="BH127" s="570"/>
      <c r="BI127" s="570"/>
      <c r="BJ127" s="570"/>
      <c r="BK127" s="570"/>
      <c r="BL127" s="570"/>
      <c r="BM127" s="570"/>
      <c r="BN127" s="570"/>
      <c r="BO127" s="570"/>
      <c r="BP127" s="570"/>
      <c r="BQ127" s="570"/>
      <c r="BR127" s="570"/>
      <c r="BS127" s="570"/>
      <c r="BT127" s="570"/>
      <c r="BU127" s="570"/>
      <c r="BV127" s="570"/>
      <c r="BW127" s="570"/>
      <c r="BX127" s="570"/>
      <c r="BY127" s="570"/>
      <c r="BZ127" s="570"/>
      <c r="CA127" s="570"/>
      <c r="CB127" s="570"/>
      <c r="CC127" s="570"/>
      <c r="CD127" s="570"/>
      <c r="CE127" s="570"/>
      <c r="CF127" s="570"/>
      <c r="CG127" s="570"/>
      <c r="CH127" s="570"/>
      <c r="CI127" s="570"/>
      <c r="CJ127" s="570"/>
      <c r="CK127" s="570"/>
      <c r="CL127" s="570"/>
      <c r="CM127" s="570"/>
      <c r="CN127" s="570"/>
      <c r="CO127" s="570"/>
      <c r="CP127" s="570"/>
      <c r="CQ127" s="570"/>
      <c r="CR127" s="570"/>
      <c r="CS127" s="570"/>
      <c r="CT127" s="570"/>
      <c r="CU127" s="570"/>
      <c r="CV127" s="570"/>
      <c r="CW127" s="570"/>
      <c r="CX127" s="570"/>
      <c r="CY127" s="570"/>
      <c r="CZ127" s="570"/>
      <c r="DA127" s="570"/>
      <c r="DB127" s="570"/>
      <c r="DC127" s="570"/>
      <c r="DD127" s="570"/>
    </row>
    <row r="128" spans="1:108" x14ac:dyDescent="0.25">
      <c r="A128" s="568"/>
      <c r="B128" s="568"/>
      <c r="C128" s="568"/>
      <c r="D128" s="568"/>
      <c r="E128" s="568"/>
      <c r="F128" s="568"/>
      <c r="G128" s="568"/>
      <c r="H128" s="568"/>
      <c r="I128" s="568"/>
      <c r="J128" s="568"/>
      <c r="K128" s="568"/>
      <c r="L128" s="568"/>
      <c r="M128" s="568"/>
      <c r="N128" s="568"/>
      <c r="O128" s="568"/>
      <c r="P128" s="568"/>
      <c r="Q128" s="568"/>
      <c r="R128" s="568"/>
      <c r="S128" s="568"/>
      <c r="T128" s="568"/>
      <c r="U128" s="568"/>
      <c r="V128" s="568"/>
      <c r="W128" s="568"/>
      <c r="X128" s="568"/>
      <c r="Y128" s="568"/>
      <c r="Z128" s="568"/>
      <c r="AA128" s="568"/>
      <c r="AB128" s="568"/>
      <c r="AC128" s="568"/>
      <c r="AD128" s="568"/>
      <c r="AE128" s="568"/>
      <c r="AF128" s="568"/>
      <c r="AG128" s="568"/>
      <c r="AH128" s="568"/>
      <c r="AI128" s="568"/>
      <c r="AJ128" s="568"/>
      <c r="AK128" s="568"/>
      <c r="AL128" s="568"/>
      <c r="AM128" s="568"/>
      <c r="AN128" s="568"/>
      <c r="AO128" s="568"/>
      <c r="AP128" s="568"/>
      <c r="AQ128" s="568"/>
      <c r="AR128" s="568"/>
      <c r="AS128" s="568"/>
      <c r="AT128" s="568"/>
      <c r="AU128" s="568"/>
      <c r="AV128" s="568"/>
      <c r="AW128" s="568"/>
      <c r="AX128" s="568"/>
      <c r="AY128" s="568"/>
      <c r="AZ128" s="568"/>
      <c r="BA128" s="568"/>
      <c r="BB128" s="568"/>
      <c r="BC128" s="568"/>
      <c r="BD128" s="568"/>
      <c r="BE128" s="568"/>
      <c r="BF128" s="568"/>
      <c r="BG128" s="568"/>
      <c r="BH128" s="568"/>
      <c r="BI128" s="568"/>
      <c r="BJ128" s="568"/>
      <c r="BK128" s="568"/>
      <c r="BL128" s="568"/>
      <c r="BM128" s="568"/>
      <c r="BN128" s="568"/>
      <c r="BO128" s="568"/>
      <c r="BP128" s="568"/>
      <c r="BQ128" s="568"/>
      <c r="BR128" s="568"/>
      <c r="BS128" s="568"/>
      <c r="BT128" s="568"/>
      <c r="BU128" s="568"/>
      <c r="BV128" s="568"/>
      <c r="BW128" s="568"/>
      <c r="BX128" s="568"/>
      <c r="BY128" s="568"/>
      <c r="BZ128" s="568"/>
      <c r="CA128" s="568"/>
      <c r="CB128" s="568"/>
      <c r="CC128" s="568"/>
      <c r="CD128" s="568"/>
      <c r="CE128" s="568"/>
      <c r="CF128" s="568"/>
      <c r="CG128" s="568"/>
      <c r="CH128" s="568"/>
      <c r="CI128" s="568"/>
      <c r="CJ128" s="568"/>
      <c r="CK128" s="568"/>
      <c r="CL128" s="568"/>
      <c r="CM128" s="568"/>
      <c r="CN128" s="568"/>
      <c r="CO128" s="568"/>
      <c r="CP128" s="568"/>
      <c r="CQ128" s="568"/>
      <c r="CR128" s="568"/>
      <c r="CS128" s="568"/>
      <c r="CT128" s="568"/>
      <c r="CU128" s="568"/>
      <c r="CV128" s="568"/>
      <c r="CW128" s="568"/>
      <c r="CX128" s="568"/>
      <c r="CY128" s="568"/>
      <c r="CZ128" s="568"/>
      <c r="DA128" s="568"/>
      <c r="DB128" s="568"/>
      <c r="DC128" s="568"/>
      <c r="DD128" s="568"/>
    </row>
    <row r="129" spans="1:108" x14ac:dyDescent="0.25">
      <c r="A129" s="569" t="s">
        <v>621</v>
      </c>
      <c r="B129" s="569"/>
      <c r="C129" s="569"/>
      <c r="D129" s="569"/>
      <c r="E129" s="569"/>
      <c r="F129" s="569"/>
      <c r="G129" s="569"/>
      <c r="H129" s="569"/>
      <c r="I129" s="569"/>
      <c r="J129" s="569"/>
      <c r="K129" s="569"/>
      <c r="L129" s="569"/>
      <c r="M129" s="569"/>
      <c r="N129" s="569"/>
      <c r="O129" s="569"/>
      <c r="P129" s="569"/>
      <c r="Q129" s="569"/>
      <c r="R129" s="569"/>
      <c r="S129" s="569"/>
      <c r="T129" s="569"/>
      <c r="U129" s="569"/>
      <c r="V129" s="569"/>
      <c r="W129" s="569"/>
      <c r="X129" s="569"/>
      <c r="Y129" s="569"/>
      <c r="Z129" s="569"/>
      <c r="AA129" s="569"/>
      <c r="AB129" s="569"/>
      <c r="AC129" s="569"/>
      <c r="AD129" s="569"/>
      <c r="AE129" s="569"/>
      <c r="AF129" s="569"/>
      <c r="AG129" s="569"/>
      <c r="AH129" s="569"/>
      <c r="AI129" s="569"/>
      <c r="AJ129" s="569"/>
      <c r="AK129" s="569"/>
      <c r="AL129" s="569"/>
      <c r="AM129" s="569"/>
      <c r="AN129" s="569"/>
      <c r="AO129" s="569"/>
      <c r="AP129" s="569"/>
      <c r="AQ129" s="569"/>
      <c r="AR129" s="569"/>
      <c r="AS129" s="569"/>
      <c r="AT129" s="569"/>
      <c r="AU129" s="569"/>
      <c r="AV129" s="569"/>
      <c r="AW129" s="569"/>
      <c r="AX129" s="569"/>
      <c r="AY129" s="569"/>
      <c r="AZ129" s="569"/>
      <c r="BA129" s="569"/>
      <c r="BB129" s="569"/>
      <c r="BC129" s="569"/>
      <c r="BD129" s="569"/>
      <c r="BE129" s="569"/>
      <c r="BF129" s="569"/>
      <c r="BG129" s="569"/>
      <c r="BH129" s="569"/>
      <c r="BI129" s="569"/>
      <c r="BJ129" s="569"/>
      <c r="BK129" s="569"/>
      <c r="BL129" s="569"/>
      <c r="BM129" s="569"/>
      <c r="BN129" s="569"/>
      <c r="BO129" s="569"/>
      <c r="BP129" s="569"/>
      <c r="BQ129" s="569"/>
      <c r="BR129" s="569"/>
      <c r="BS129" s="569"/>
      <c r="BT129" s="569"/>
      <c r="BU129" s="569"/>
      <c r="BV129" s="569"/>
      <c r="BW129" s="569"/>
      <c r="BX129" s="569"/>
      <c r="BY129" s="569"/>
      <c r="BZ129" s="569"/>
      <c r="CA129" s="569"/>
      <c r="CB129" s="568"/>
      <c r="CC129" s="568"/>
      <c r="CD129" s="568"/>
      <c r="CE129" s="568"/>
      <c r="CF129" s="568"/>
      <c r="CG129" s="568"/>
      <c r="CH129" s="568"/>
      <c r="CI129" s="568"/>
      <c r="CJ129" s="568"/>
      <c r="CK129" s="568"/>
      <c r="CL129" s="568"/>
      <c r="CM129" s="568"/>
      <c r="CN129" s="568"/>
      <c r="CO129" s="568"/>
      <c r="CP129" s="568"/>
      <c r="CQ129" s="568"/>
      <c r="CR129" s="568"/>
      <c r="CS129" s="568"/>
      <c r="CT129" s="568"/>
      <c r="CU129" s="568"/>
      <c r="CV129" s="568"/>
      <c r="CW129" s="568"/>
      <c r="CX129" s="568"/>
      <c r="CY129" s="568"/>
      <c r="CZ129" s="568"/>
      <c r="DA129" s="568"/>
      <c r="DB129" s="568"/>
      <c r="DC129" s="568"/>
      <c r="DD129" s="568"/>
    </row>
    <row r="130" spans="1:108" x14ac:dyDescent="0.25">
      <c r="A130" s="568"/>
      <c r="B130" s="568"/>
      <c r="C130" s="568"/>
      <c r="D130" s="568"/>
      <c r="E130" s="568"/>
      <c r="F130" s="568"/>
      <c r="G130" s="568"/>
      <c r="H130" s="568"/>
      <c r="I130" s="568"/>
      <c r="J130" s="568"/>
      <c r="K130" s="568"/>
      <c r="L130" s="568"/>
      <c r="M130" s="568"/>
      <c r="N130" s="568"/>
      <c r="O130" s="568"/>
      <c r="P130" s="568"/>
      <c r="Q130" s="568"/>
      <c r="R130" s="568"/>
      <c r="S130" s="568"/>
      <c r="T130" s="568"/>
      <c r="U130" s="568"/>
      <c r="V130" s="568"/>
      <c r="W130" s="568"/>
      <c r="X130" s="568"/>
      <c r="Y130" s="568"/>
      <c r="Z130" s="568"/>
      <c r="AA130" s="568"/>
      <c r="AB130" s="568"/>
      <c r="AC130" s="568"/>
      <c r="AD130" s="568"/>
      <c r="AE130" s="568"/>
      <c r="AF130" s="568"/>
      <c r="AG130" s="568"/>
      <c r="AH130" s="568"/>
      <c r="AI130" s="568"/>
      <c r="AJ130" s="568"/>
      <c r="AK130" s="568"/>
      <c r="AL130" s="568"/>
      <c r="AM130" s="568"/>
      <c r="AN130" s="568"/>
      <c r="AO130" s="568"/>
      <c r="AP130" s="568"/>
      <c r="AQ130" s="568"/>
      <c r="AR130" s="568"/>
      <c r="AS130" s="568"/>
      <c r="AT130" s="568"/>
      <c r="AU130" s="568"/>
      <c r="AV130" s="568"/>
      <c r="AW130" s="568"/>
      <c r="AX130" s="568"/>
      <c r="AY130" s="568"/>
      <c r="AZ130" s="568"/>
      <c r="BA130" s="568"/>
      <c r="BB130" s="568"/>
      <c r="BC130" s="568"/>
      <c r="BD130" s="568"/>
      <c r="BE130" s="568"/>
      <c r="BF130" s="568"/>
      <c r="BG130" s="568"/>
      <c r="BH130" s="568"/>
      <c r="BI130" s="568"/>
      <c r="BJ130" s="568"/>
      <c r="BK130" s="568"/>
      <c r="BL130" s="568"/>
      <c r="BM130" s="568"/>
      <c r="BN130" s="568"/>
      <c r="BO130" s="568"/>
      <c r="BP130" s="568"/>
      <c r="BQ130" s="568"/>
      <c r="BR130" s="568"/>
      <c r="BS130" s="568"/>
      <c r="BT130" s="568"/>
      <c r="BU130" s="568"/>
      <c r="BV130" s="568"/>
      <c r="BW130" s="568"/>
      <c r="BX130" s="568"/>
      <c r="BY130" s="568"/>
      <c r="BZ130" s="568"/>
      <c r="CA130" s="568"/>
      <c r="CB130" s="568"/>
      <c r="CC130" s="568"/>
      <c r="CD130" s="568"/>
      <c r="CE130" s="568"/>
      <c r="CF130" s="568"/>
      <c r="CG130" s="568"/>
      <c r="CH130" s="568"/>
      <c r="CI130" s="568"/>
      <c r="CJ130" s="568"/>
      <c r="CK130" s="568"/>
      <c r="CL130" s="568"/>
      <c r="CM130" s="568"/>
      <c r="CN130" s="568"/>
      <c r="CO130" s="568"/>
      <c r="CP130" s="568"/>
      <c r="CQ130" s="568"/>
      <c r="CR130" s="568"/>
      <c r="CS130" s="568"/>
      <c r="CT130" s="568"/>
      <c r="CU130" s="568"/>
      <c r="CV130" s="568"/>
      <c r="CW130" s="568"/>
      <c r="CX130" s="568"/>
      <c r="CY130" s="568"/>
      <c r="CZ130" s="568"/>
      <c r="DA130" s="568"/>
      <c r="DB130" s="568"/>
      <c r="DC130" s="568"/>
      <c r="DD130" s="568"/>
    </row>
    <row r="132" spans="1:108" x14ac:dyDescent="0.25">
      <c r="A132" s="5" t="s">
        <v>622</v>
      </c>
    </row>
    <row r="133" spans="1:108" x14ac:dyDescent="0.25">
      <c r="E133" s="9" t="s">
        <v>623</v>
      </c>
      <c r="F133" s="509"/>
      <c r="G133" s="509"/>
      <c r="H133" s="509"/>
      <c r="I133" s="509"/>
      <c r="J133" s="509"/>
      <c r="K133" s="5" t="s">
        <v>623</v>
      </c>
      <c r="N133" s="509"/>
      <c r="O133" s="509"/>
      <c r="P133" s="509"/>
      <c r="Q133" s="509"/>
      <c r="R133" s="509"/>
      <c r="S133" s="509"/>
      <c r="T133" s="509"/>
      <c r="U133" s="509"/>
      <c r="V133" s="509"/>
      <c r="W133" s="509"/>
      <c r="X133" s="509"/>
      <c r="Y133" s="509"/>
      <c r="Z133" s="509"/>
      <c r="AA133" s="509"/>
      <c r="AB133" s="509"/>
      <c r="AC133" s="509"/>
      <c r="AD133" s="509"/>
      <c r="AF133" s="509"/>
      <c r="AG133" s="509"/>
      <c r="AH133" s="509"/>
      <c r="AI133" s="509"/>
      <c r="AJ133" s="509"/>
      <c r="AK133" s="509"/>
      <c r="AL133" s="509"/>
      <c r="AM133" s="5" t="s">
        <v>624</v>
      </c>
    </row>
    <row r="135" spans="1:108" x14ac:dyDescent="0.25">
      <c r="A135" s="5" t="s">
        <v>625</v>
      </c>
    </row>
    <row r="136" spans="1:108" x14ac:dyDescent="0.25">
      <c r="A136" s="5" t="s">
        <v>626</v>
      </c>
      <c r="W136" s="507"/>
      <c r="X136" s="507"/>
      <c r="Y136" s="507"/>
      <c r="Z136" s="507"/>
      <c r="AA136" s="507"/>
      <c r="AB136" s="507"/>
      <c r="AC136" s="507"/>
      <c r="AD136" s="507"/>
      <c r="AE136" s="507"/>
      <c r="AF136" s="507"/>
      <c r="AG136" s="507"/>
      <c r="AH136" s="507"/>
      <c r="AI136" s="507"/>
      <c r="AJ136" s="507"/>
      <c r="AK136" s="507"/>
      <c r="AL136" s="507"/>
      <c r="AM136" s="507"/>
      <c r="AN136" s="507"/>
      <c r="AO136" s="507"/>
      <c r="AP136" s="507"/>
      <c r="AQ136" s="507"/>
      <c r="AR136" s="507"/>
      <c r="AS136" s="507"/>
      <c r="AT136" s="507"/>
      <c r="AU136" s="507"/>
      <c r="AV136" s="507"/>
      <c r="AW136" s="507"/>
      <c r="AX136" s="507"/>
      <c r="AY136" s="507"/>
      <c r="AZ136" s="507"/>
      <c r="BA136" s="507"/>
      <c r="BB136" s="507"/>
      <c r="BC136" s="507"/>
      <c r="BD136" s="507"/>
      <c r="BE136" s="507"/>
      <c r="BF136" s="507"/>
      <c r="BG136" s="507"/>
      <c r="BH136" s="507"/>
      <c r="BI136" s="507"/>
    </row>
    <row r="140" spans="1:108" x14ac:dyDescent="0.25">
      <c r="A140" s="5" t="s">
        <v>627</v>
      </c>
    </row>
    <row r="141" spans="1:108" x14ac:dyDescent="0.25">
      <c r="A141" s="5" t="s">
        <v>626</v>
      </c>
      <c r="W141" s="507"/>
      <c r="X141" s="507"/>
      <c r="Y141" s="507"/>
      <c r="Z141" s="507"/>
      <c r="AA141" s="507"/>
      <c r="AB141" s="507"/>
      <c r="AC141" s="507"/>
      <c r="AD141" s="507"/>
      <c r="AE141" s="507"/>
      <c r="AF141" s="507"/>
      <c r="AG141" s="507"/>
      <c r="AH141" s="507"/>
      <c r="AI141" s="507"/>
      <c r="AJ141" s="507"/>
      <c r="AK141" s="507"/>
      <c r="AL141" s="507"/>
      <c r="AM141" s="507"/>
      <c r="AN141" s="507"/>
      <c r="AO141" s="507"/>
      <c r="AP141" s="507"/>
      <c r="AQ141" s="507"/>
      <c r="AR141" s="507"/>
      <c r="AS141" s="507"/>
      <c r="AT141" s="507"/>
      <c r="AU141" s="507"/>
      <c r="AV141" s="507"/>
      <c r="AW141" s="507"/>
      <c r="AX141" s="507"/>
      <c r="AY141" s="507"/>
      <c r="AZ141" s="507"/>
      <c r="BA141" s="507"/>
      <c r="BB141" s="507"/>
      <c r="BC141" s="507"/>
      <c r="BD141" s="507"/>
      <c r="BE141" s="507"/>
      <c r="BF141" s="507"/>
      <c r="BG141" s="507"/>
      <c r="BH141" s="507"/>
      <c r="BI141" s="507"/>
    </row>
    <row r="143" spans="1:108" x14ac:dyDescent="0.25">
      <c r="A143" s="5" t="s">
        <v>628</v>
      </c>
    </row>
  </sheetData>
  <mergeCells count="320">
    <mergeCell ref="A8:DD8"/>
    <mergeCell ref="A130:DD130"/>
    <mergeCell ref="A128:DD128"/>
    <mergeCell ref="CB129:DD129"/>
    <mergeCell ref="A129:CA129"/>
    <mergeCell ref="A124:DD124"/>
    <mergeCell ref="AF125:DD125"/>
    <mergeCell ref="A126:DD126"/>
    <mergeCell ref="BG127:DD127"/>
    <mergeCell ref="B119:BL119"/>
    <mergeCell ref="BM119:CF119"/>
    <mergeCell ref="CG119:DD119"/>
    <mergeCell ref="B120:BL120"/>
    <mergeCell ref="BM120:CF120"/>
    <mergeCell ref="CG120:DD120"/>
    <mergeCell ref="A127:BF127"/>
    <mergeCell ref="N123:DD123"/>
    <mergeCell ref="B117:BL117"/>
    <mergeCell ref="BM117:CF117"/>
    <mergeCell ref="CG117:DD117"/>
    <mergeCell ref="B118:BL118"/>
    <mergeCell ref="BM118:CF118"/>
    <mergeCell ref="CG118:DD118"/>
    <mergeCell ref="B115:BL115"/>
    <mergeCell ref="BM115:CF115"/>
    <mergeCell ref="CG115:DD115"/>
    <mergeCell ref="B116:BL116"/>
    <mergeCell ref="BM116:CF116"/>
    <mergeCell ref="CG116:DD116"/>
    <mergeCell ref="B113:BL113"/>
    <mergeCell ref="BM113:CF113"/>
    <mergeCell ref="CG113:DD113"/>
    <mergeCell ref="B114:BL114"/>
    <mergeCell ref="BM114:CF114"/>
    <mergeCell ref="CG114:DD114"/>
    <mergeCell ref="B111:BL111"/>
    <mergeCell ref="BM111:CF111"/>
    <mergeCell ref="CG111:DD111"/>
    <mergeCell ref="B112:BL112"/>
    <mergeCell ref="BM112:CF112"/>
    <mergeCell ref="CG112:DD112"/>
    <mergeCell ref="B109:BL109"/>
    <mergeCell ref="BM109:CF109"/>
    <mergeCell ref="CG109:DD109"/>
    <mergeCell ref="B110:BL110"/>
    <mergeCell ref="BM110:CF110"/>
    <mergeCell ref="CG110:DD110"/>
    <mergeCell ref="B107:BL107"/>
    <mergeCell ref="BM107:CF107"/>
    <mergeCell ref="CG107:DD107"/>
    <mergeCell ref="B108:BL108"/>
    <mergeCell ref="BM108:CF108"/>
    <mergeCell ref="CG108:DD108"/>
    <mergeCell ref="B105:BL105"/>
    <mergeCell ref="BM105:CF105"/>
    <mergeCell ref="CG105:DD105"/>
    <mergeCell ref="B106:BL106"/>
    <mergeCell ref="BM106:CF106"/>
    <mergeCell ref="CG106:DD106"/>
    <mergeCell ref="B103:BL103"/>
    <mergeCell ref="BM103:CF103"/>
    <mergeCell ref="CG103:DD103"/>
    <mergeCell ref="B104:BL104"/>
    <mergeCell ref="BM104:CF104"/>
    <mergeCell ref="CG104:DD104"/>
    <mergeCell ref="A100:DD100"/>
    <mergeCell ref="B101:BL101"/>
    <mergeCell ref="BM101:CF101"/>
    <mergeCell ref="CG101:DD101"/>
    <mergeCell ref="B102:BL102"/>
    <mergeCell ref="BM102:CF102"/>
    <mergeCell ref="CG102:DD102"/>
    <mergeCell ref="B98:BL98"/>
    <mergeCell ref="BM98:CF98"/>
    <mergeCell ref="CG98:DD98"/>
    <mergeCell ref="B99:BL99"/>
    <mergeCell ref="BM99:CF99"/>
    <mergeCell ref="CG99:DD99"/>
    <mergeCell ref="B96:BL96"/>
    <mergeCell ref="BM96:CF96"/>
    <mergeCell ref="CG96:DD96"/>
    <mergeCell ref="B97:BL97"/>
    <mergeCell ref="BM97:CF97"/>
    <mergeCell ref="CG97:DD97"/>
    <mergeCell ref="B94:BL94"/>
    <mergeCell ref="BM94:CF94"/>
    <mergeCell ref="CG94:DD94"/>
    <mergeCell ref="B95:BL95"/>
    <mergeCell ref="BM95:CF95"/>
    <mergeCell ref="CG95:DD95"/>
    <mergeCell ref="B92:BL92"/>
    <mergeCell ref="BM92:CF92"/>
    <mergeCell ref="CG92:DD92"/>
    <mergeCell ref="B93:BL93"/>
    <mergeCell ref="BM93:CF93"/>
    <mergeCell ref="CG93:DD93"/>
    <mergeCell ref="B89:BL89"/>
    <mergeCell ref="BM89:CF89"/>
    <mergeCell ref="CG89:DD89"/>
    <mergeCell ref="B91:BL91"/>
    <mergeCell ref="BM91:CF91"/>
    <mergeCell ref="CG91:DD91"/>
    <mergeCell ref="B87:BL87"/>
    <mergeCell ref="BM87:CF87"/>
    <mergeCell ref="CG87:DD87"/>
    <mergeCell ref="B88:BL88"/>
    <mergeCell ref="BM88:CF88"/>
    <mergeCell ref="CG88:DD88"/>
    <mergeCell ref="B84:BL84"/>
    <mergeCell ref="BM84:CF84"/>
    <mergeCell ref="CG84:DD84"/>
    <mergeCell ref="B85:BL85"/>
    <mergeCell ref="BM85:CF86"/>
    <mergeCell ref="CG85:DD86"/>
    <mergeCell ref="B86:BL86"/>
    <mergeCell ref="B82:BL82"/>
    <mergeCell ref="BM82:CF82"/>
    <mergeCell ref="CG82:DD82"/>
    <mergeCell ref="B83:BL83"/>
    <mergeCell ref="BM83:CF83"/>
    <mergeCell ref="CG83:DD83"/>
    <mergeCell ref="B80:BL80"/>
    <mergeCell ref="BM80:CF80"/>
    <mergeCell ref="CG80:DD80"/>
    <mergeCell ref="B81:BL81"/>
    <mergeCell ref="BM81:CF81"/>
    <mergeCell ref="CG81:DD81"/>
    <mergeCell ref="B78:BL78"/>
    <mergeCell ref="BM78:CF78"/>
    <mergeCell ref="CG78:DD78"/>
    <mergeCell ref="B79:BL79"/>
    <mergeCell ref="BM79:CF79"/>
    <mergeCell ref="CG79:DD79"/>
    <mergeCell ref="B76:BL76"/>
    <mergeCell ref="BM76:CF76"/>
    <mergeCell ref="CG76:DD76"/>
    <mergeCell ref="B77:BL77"/>
    <mergeCell ref="BM77:CF77"/>
    <mergeCell ref="CG77:DD77"/>
    <mergeCell ref="B74:BL74"/>
    <mergeCell ref="BM74:CF74"/>
    <mergeCell ref="CG74:DD74"/>
    <mergeCell ref="B75:BL75"/>
    <mergeCell ref="BM75:CF75"/>
    <mergeCell ref="CG75:DD75"/>
    <mergeCell ref="B72:BL72"/>
    <mergeCell ref="BM72:CF72"/>
    <mergeCell ref="CG72:DD72"/>
    <mergeCell ref="B73:BL73"/>
    <mergeCell ref="BM73:CF73"/>
    <mergeCell ref="CG73:DD73"/>
    <mergeCell ref="B70:BL70"/>
    <mergeCell ref="BM70:CF70"/>
    <mergeCell ref="CG70:DD70"/>
    <mergeCell ref="B71:BL71"/>
    <mergeCell ref="BM71:CF71"/>
    <mergeCell ref="CG71:DD71"/>
    <mergeCell ref="B68:BL68"/>
    <mergeCell ref="BM68:CF68"/>
    <mergeCell ref="CG68:DD68"/>
    <mergeCell ref="B69:BL69"/>
    <mergeCell ref="BM69:CF69"/>
    <mergeCell ref="CG69:DD69"/>
    <mergeCell ref="B66:BL66"/>
    <mergeCell ref="BM66:CF66"/>
    <mergeCell ref="CG66:DD66"/>
    <mergeCell ref="B67:BL67"/>
    <mergeCell ref="BM67:CF67"/>
    <mergeCell ref="CG67:DD67"/>
    <mergeCell ref="B64:BL64"/>
    <mergeCell ref="BM64:CF64"/>
    <mergeCell ref="CG64:DD64"/>
    <mergeCell ref="B65:BL65"/>
    <mergeCell ref="BM65:CF65"/>
    <mergeCell ref="CG65:DD65"/>
    <mergeCell ref="B62:BL62"/>
    <mergeCell ref="BM62:CF62"/>
    <mergeCell ref="CG62:DD62"/>
    <mergeCell ref="B63:BL63"/>
    <mergeCell ref="BM63:CF63"/>
    <mergeCell ref="CG63:DD63"/>
    <mergeCell ref="B60:BL60"/>
    <mergeCell ref="BM60:CF60"/>
    <mergeCell ref="CG60:DD60"/>
    <mergeCell ref="B61:BL61"/>
    <mergeCell ref="BM61:CF61"/>
    <mergeCell ref="CG61:DD61"/>
    <mergeCell ref="B58:BL58"/>
    <mergeCell ref="BM58:CF58"/>
    <mergeCell ref="CG58:DD58"/>
    <mergeCell ref="B59:BL59"/>
    <mergeCell ref="BM59:CF59"/>
    <mergeCell ref="CG59:DD59"/>
    <mergeCell ref="CG56:DD56"/>
    <mergeCell ref="B57:BL57"/>
    <mergeCell ref="BM57:CF57"/>
    <mergeCell ref="CG57:DD57"/>
    <mergeCell ref="B54:BL54"/>
    <mergeCell ref="BM54:CF54"/>
    <mergeCell ref="CG54:DD54"/>
    <mergeCell ref="B55:BL55"/>
    <mergeCell ref="BM55:CF55"/>
    <mergeCell ref="CG55:DD55"/>
    <mergeCell ref="B47:BL47"/>
    <mergeCell ref="BM47:CF47"/>
    <mergeCell ref="CG47:DD47"/>
    <mergeCell ref="B49:BL49"/>
    <mergeCell ref="BM49:CF49"/>
    <mergeCell ref="CG49:DD49"/>
    <mergeCell ref="B45:BL45"/>
    <mergeCell ref="BM45:CF45"/>
    <mergeCell ref="CG45:DD45"/>
    <mergeCell ref="B46:BL46"/>
    <mergeCell ref="BM46:CF46"/>
    <mergeCell ref="CG46:DD46"/>
    <mergeCell ref="B42:BL42"/>
    <mergeCell ref="BM42:CF43"/>
    <mergeCell ref="CG42:DD43"/>
    <mergeCell ref="B43:BL43"/>
    <mergeCell ref="B44:BL44"/>
    <mergeCell ref="BM44:CF44"/>
    <mergeCell ref="CG44:DD44"/>
    <mergeCell ref="B40:BL40"/>
    <mergeCell ref="BM40:CF40"/>
    <mergeCell ref="CG40:DD40"/>
    <mergeCell ref="B41:BL41"/>
    <mergeCell ref="BM41:CF41"/>
    <mergeCell ref="CG41:DD41"/>
    <mergeCell ref="B38:BL38"/>
    <mergeCell ref="BM38:CF38"/>
    <mergeCell ref="CG38:DD38"/>
    <mergeCell ref="B39:BL39"/>
    <mergeCell ref="BM39:CF39"/>
    <mergeCell ref="CG39:DD39"/>
    <mergeCell ref="B35:BL35"/>
    <mergeCell ref="B36:BL36"/>
    <mergeCell ref="BM35:CF36"/>
    <mergeCell ref="CG35:DD36"/>
    <mergeCell ref="B37:BL37"/>
    <mergeCell ref="BM37:CF37"/>
    <mergeCell ref="CG37:DD37"/>
    <mergeCell ref="B32:BL32"/>
    <mergeCell ref="BM32:CF32"/>
    <mergeCell ref="CG32:DD32"/>
    <mergeCell ref="A33:DD33"/>
    <mergeCell ref="B34:BL34"/>
    <mergeCell ref="BM34:CF34"/>
    <mergeCell ref="CG34:DD34"/>
    <mergeCell ref="B30:BL30"/>
    <mergeCell ref="BM30:CF30"/>
    <mergeCell ref="CG30:DD30"/>
    <mergeCell ref="B31:BL31"/>
    <mergeCell ref="BM31:CF31"/>
    <mergeCell ref="CG31:DD31"/>
    <mergeCell ref="B29:BL29"/>
    <mergeCell ref="BM29:CF29"/>
    <mergeCell ref="CG29:DD29"/>
    <mergeCell ref="B26:BL26"/>
    <mergeCell ref="BM26:CF26"/>
    <mergeCell ref="CG26:DD26"/>
    <mergeCell ref="B27:BL27"/>
    <mergeCell ref="BM27:CF27"/>
    <mergeCell ref="CG27:DD27"/>
    <mergeCell ref="B22:BL22"/>
    <mergeCell ref="BM22:CF22"/>
    <mergeCell ref="CG22:DD22"/>
    <mergeCell ref="B23:BL23"/>
    <mergeCell ref="BM23:CF23"/>
    <mergeCell ref="CG23:DD23"/>
    <mergeCell ref="B28:BL28"/>
    <mergeCell ref="BM28:CF28"/>
    <mergeCell ref="CG28:DD28"/>
    <mergeCell ref="A10:DD10"/>
    <mergeCell ref="A11:DD11"/>
    <mergeCell ref="A13:DD13"/>
    <mergeCell ref="A14:DD14"/>
    <mergeCell ref="CG20:DD20"/>
    <mergeCell ref="B21:BL21"/>
    <mergeCell ref="BM21:CF21"/>
    <mergeCell ref="CG21:DD21"/>
    <mergeCell ref="W136:BI136"/>
    <mergeCell ref="A17:BL17"/>
    <mergeCell ref="BM17:CF17"/>
    <mergeCell ref="CG17:DD17"/>
    <mergeCell ref="A18:DD18"/>
    <mergeCell ref="B19:BL19"/>
    <mergeCell ref="BM19:CF19"/>
    <mergeCell ref="CG19:DD19"/>
    <mergeCell ref="B20:BL20"/>
    <mergeCell ref="BM20:CF20"/>
    <mergeCell ref="B24:BL24"/>
    <mergeCell ref="BM24:CF24"/>
    <mergeCell ref="CG24:DD24"/>
    <mergeCell ref="B25:BL25"/>
    <mergeCell ref="BM25:CF25"/>
    <mergeCell ref="CG25:DD25"/>
    <mergeCell ref="W141:BI141"/>
    <mergeCell ref="A48:BL48"/>
    <mergeCell ref="BM48:CF48"/>
    <mergeCell ref="CG48:DD48"/>
    <mergeCell ref="A90:BL90"/>
    <mergeCell ref="BM90:CF90"/>
    <mergeCell ref="CG90:DD90"/>
    <mergeCell ref="F133:J133"/>
    <mergeCell ref="N133:AD133"/>
    <mergeCell ref="AF133:AL133"/>
    <mergeCell ref="B52:BL52"/>
    <mergeCell ref="BM52:CF52"/>
    <mergeCell ref="CG52:DD52"/>
    <mergeCell ref="B53:BL53"/>
    <mergeCell ref="BM53:CF53"/>
    <mergeCell ref="CG53:DD53"/>
    <mergeCell ref="B50:BL50"/>
    <mergeCell ref="BM50:CF50"/>
    <mergeCell ref="CG50:DD50"/>
    <mergeCell ref="B51:BL51"/>
    <mergeCell ref="BM51:CF51"/>
    <mergeCell ref="CG51:DD51"/>
    <mergeCell ref="B56:BL56"/>
    <mergeCell ref="BM56:CF56"/>
  </mergeCells>
  <phoneticPr fontId="7" type="noConversion"/>
  <pageMargins left="0.78740157480314965" right="0.31496062992125984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rowBreaks count="3" manualBreakCount="3">
    <brk id="47" max="16383" man="1"/>
    <brk id="89" max="107" man="1"/>
    <brk id="128" max="16383" man="1"/>
  </rowBreaks>
  <drawing r:id="rId2"/>
  <legacyDrawing r:id="rId3"/>
  <controls>
    <mc:AlternateContent xmlns:mc="http://schemas.openxmlformats.org/markup-compatibility/2006">
      <mc:Choice Requires="x14">
        <control shapeId="24578" r:id="rId4" name="ToggleButton1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27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24578" r:id="rId4" name="ToggleButton1"/>
      </mc:Fallback>
    </mc:AlternateContent>
  </control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7"/>
  <dimension ref="A1"/>
  <sheetViews>
    <sheetView view="pageBreakPreview" topLeftCell="I1" zoomScale="75" zoomScaleNormal="100" workbookViewId="0">
      <selection activeCell="AK51" sqref="AK51"/>
    </sheetView>
  </sheetViews>
  <sheetFormatPr defaultRowHeight="12.75" x14ac:dyDescent="0.2"/>
  <sheetData/>
  <phoneticPr fontId="7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5617" r:id="rId4" name="ToggleButton1">
          <controlPr defaultSize="0" print="0" autoLine="0" r:id="rId5">
            <anchor>
              <from>
                <xdr:col>0</xdr:col>
                <xdr:colOff>9525</xdr:colOff>
                <xdr:row>0</xdr:row>
                <xdr:rowOff>0</xdr:rowOff>
              </from>
              <to>
                <xdr:col>2</xdr:col>
                <xdr:colOff>381000</xdr:colOff>
                <xdr:row>2</xdr:row>
                <xdr:rowOff>114300</xdr:rowOff>
              </to>
            </anchor>
          </controlPr>
        </control>
      </mc:Choice>
      <mc:Fallback>
        <control shapeId="25617" r:id="rId4" name="Toggle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27</vt:i4>
      </vt:variant>
      <vt:variant>
        <vt:lpstr>Именованные диапазоны</vt:lpstr>
      </vt:variant>
      <vt:variant>
        <vt:i4>35</vt:i4>
      </vt:variant>
    </vt:vector>
  </HeadingPairs>
  <TitlesOfParts>
    <vt:vector size="62" baseType="lpstr">
      <vt:lpstr>огравление</vt:lpstr>
      <vt:lpstr>Приложение1</vt:lpstr>
      <vt:lpstr>Приложение2</vt:lpstr>
      <vt:lpstr>Приложение3</vt:lpstr>
      <vt:lpstr>Приложение4</vt:lpstr>
      <vt:lpstr>Приложение5</vt:lpstr>
      <vt:lpstr>Приложение6</vt:lpstr>
      <vt:lpstr>Приложение7</vt:lpstr>
      <vt:lpstr>Приложение8</vt:lpstr>
      <vt:lpstr>Приложение9</vt:lpstr>
      <vt:lpstr>Приложение10</vt:lpstr>
      <vt:lpstr>Приложение11</vt:lpstr>
      <vt:lpstr>Приложение12</vt:lpstr>
      <vt:lpstr>Приложение13_1</vt:lpstr>
      <vt:lpstr>Приложение13_2</vt:lpstr>
      <vt:lpstr>Приложение14</vt:lpstr>
      <vt:lpstr>Приложение15</vt:lpstr>
      <vt:lpstr>Приложение16</vt:lpstr>
      <vt:lpstr>Приложение17</vt:lpstr>
      <vt:lpstr>Приложение18</vt:lpstr>
      <vt:lpstr>Приложение19</vt:lpstr>
      <vt:lpstr>Приложение20</vt:lpstr>
      <vt:lpstr>Приложение21</vt:lpstr>
      <vt:lpstr>Приложение22</vt:lpstr>
      <vt:lpstr>Приложение23</vt:lpstr>
      <vt:lpstr>Приложение24</vt:lpstr>
      <vt:lpstr>Приложения</vt:lpstr>
      <vt:lpstr>Приложение13_2!Заголовки_для_печати</vt:lpstr>
      <vt:lpstr>Приложение15!Заголовки_для_печати</vt:lpstr>
      <vt:lpstr>Приложение17!Заголовки_для_печати</vt:lpstr>
      <vt:lpstr>Приложение18!Заголовки_для_печати</vt:lpstr>
      <vt:lpstr>Приложение19!Заголовки_для_печати</vt:lpstr>
      <vt:lpstr>Приложение2!Заголовки_для_печати</vt:lpstr>
      <vt:lpstr>Приложение21!Заголовки_для_печати</vt:lpstr>
      <vt:lpstr>Приложение3!Заголовки_для_печати</vt:lpstr>
      <vt:lpstr>Приложение4!Заголовки_для_печати</vt:lpstr>
      <vt:lpstr>огравление!Область_печати</vt:lpstr>
      <vt:lpstr>Приложение1!Область_печати</vt:lpstr>
      <vt:lpstr>Приложение10!Область_печати</vt:lpstr>
      <vt:lpstr>Приложение11!Область_печати</vt:lpstr>
      <vt:lpstr>Приложение12!Область_печати</vt:lpstr>
      <vt:lpstr>Приложение13_1!Область_печати</vt:lpstr>
      <vt:lpstr>Приложение14!Область_печати</vt:lpstr>
      <vt:lpstr>Приложение15!Область_печати</vt:lpstr>
      <vt:lpstr>Приложение16!Область_печати</vt:lpstr>
      <vt:lpstr>Приложение17!Область_печати</vt:lpstr>
      <vt:lpstr>Приложение18!Область_печати</vt:lpstr>
      <vt:lpstr>Приложение19!Область_печати</vt:lpstr>
      <vt:lpstr>Приложение2!Область_печати</vt:lpstr>
      <vt:lpstr>Приложение20!Область_печати</vt:lpstr>
      <vt:lpstr>Приложение21!Область_печати</vt:lpstr>
      <vt:lpstr>Приложение22!Область_печати</vt:lpstr>
      <vt:lpstr>Приложение23!Область_печати</vt:lpstr>
      <vt:lpstr>Приложение24!Область_печати</vt:lpstr>
      <vt:lpstr>Приложение3!Область_печати</vt:lpstr>
      <vt:lpstr>Приложение4!Область_печати</vt:lpstr>
      <vt:lpstr>Приложение5!Область_печати</vt:lpstr>
      <vt:lpstr>Приложение6!Область_печати</vt:lpstr>
      <vt:lpstr>Приложение7!Область_печати</vt:lpstr>
      <vt:lpstr>Приложение8!Область_печати</vt:lpstr>
      <vt:lpstr>Приложение9!Область_печати</vt:lpstr>
      <vt:lpstr>Приложения!Область_печати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ПМК Ставропольская-1</dc:creator>
  <cp:lastModifiedBy>Alexander Berezhnyy</cp:lastModifiedBy>
  <cp:lastPrinted>2011-07-28T06:03:14Z</cp:lastPrinted>
  <dcterms:created xsi:type="dcterms:W3CDTF">2010-06-17T07:49:44Z</dcterms:created>
  <dcterms:modified xsi:type="dcterms:W3CDTF">2011-11-17T11:24:41Z</dcterms:modified>
</cp:coreProperties>
</file>